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gprmrp\OneDrive - Asociación Chilena de Seguridad\Escritorio\Certificacion CPHS\2024\"/>
    </mc:Choice>
  </mc:AlternateContent>
  <xr:revisionPtr revIDLastSave="0" documentId="10_ncr:100000_{4FA2C7B2-FE9A-42D1-9903-05A582392CFB}" xr6:coauthVersionLast="31" xr6:coauthVersionMax="31" xr10:uidLastSave="{00000000-0000-0000-0000-000000000000}"/>
  <bookViews>
    <workbookView xWindow="0" yWindow="0" windowWidth="20490" windowHeight="8330" tabRatio="0" xr2:uid="{00000000-000D-0000-FFFF-FFFF00000000}"/>
  </bookViews>
  <sheets>
    <sheet name="INICIO" sheetId="4" r:id="rId1"/>
    <sheet name="1.- IDENTIFICACIÓN CPHS" sheetId="14" r:id="rId2"/>
    <sheet name="2.- PAUTA DE EVALUACIÓN" sheetId="15" r:id="rId3"/>
    <sheet name="3.- RESULTADOS AUDITORIA" sheetId="17" r:id="rId4"/>
    <sheet name="4.- PLAN DE ACCIÓN" sheetId="16" r:id="rId5"/>
    <sheet name="5.- CURSOS CPHS" sheetId="18" r:id="rId6"/>
    <sheet name="6.- CURSO ESPECÍFICO" sheetId="13" r:id="rId7"/>
  </sheets>
  <definedNames>
    <definedName name="CT" localSheetId="1">#REF!</definedName>
    <definedName name="CT" localSheetId="2">#REF!</definedName>
    <definedName name="CT" localSheetId="3">#REF!</definedName>
    <definedName name="CT" localSheetId="4">#REF!</definedName>
    <definedName name="CT" localSheetId="5">#REF!</definedName>
    <definedName name="CT">#REF!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8" l="1"/>
  <c r="D23" i="18"/>
  <c r="D21" i="18"/>
  <c r="D19" i="18"/>
  <c r="D20" i="18"/>
  <c r="D18" i="18"/>
  <c r="D16" i="18"/>
  <c r="D17" i="18"/>
  <c r="D15" i="18"/>
  <c r="D13" i="18"/>
  <c r="D14" i="18"/>
  <c r="D12" i="18"/>
  <c r="D32" i="18" l="1"/>
  <c r="D31" i="18"/>
  <c r="D30" i="18"/>
  <c r="D29" i="18"/>
  <c r="D28" i="18"/>
  <c r="D27" i="18"/>
  <c r="G14" i="17" l="1"/>
  <c r="H14" i="17"/>
  <c r="I14" i="17"/>
  <c r="G15" i="17"/>
  <c r="H15" i="17"/>
  <c r="I15" i="17"/>
  <c r="G16" i="17"/>
  <c r="H16" i="17"/>
  <c r="I16" i="17"/>
  <c r="G17" i="17"/>
  <c r="H17" i="17"/>
  <c r="I17" i="17"/>
  <c r="G18" i="17"/>
  <c r="H18" i="17"/>
  <c r="I18" i="17"/>
  <c r="G19" i="17"/>
  <c r="H19" i="17"/>
  <c r="I19" i="17"/>
  <c r="G20" i="17"/>
  <c r="H20" i="17"/>
  <c r="I20" i="17"/>
  <c r="G21" i="17"/>
  <c r="H21" i="17"/>
  <c r="I21" i="17"/>
  <c r="G22" i="17"/>
  <c r="H22" i="17"/>
  <c r="I22" i="17"/>
  <c r="I23" i="17" l="1"/>
  <c r="H23" i="17"/>
  <c r="G23" i="17"/>
  <c r="F20" i="17" l="1"/>
  <c r="F21" i="17"/>
  <c r="F19" i="17"/>
  <c r="F18" i="17"/>
  <c r="F16" i="17"/>
  <c r="F15" i="17"/>
  <c r="J15" i="17" s="1"/>
  <c r="F14" i="17"/>
  <c r="F22" i="17"/>
  <c r="J22" i="17" s="1"/>
  <c r="J13" i="15"/>
  <c r="F17" i="17" l="1"/>
  <c r="J17" i="17" s="1"/>
  <c r="F10" i="17"/>
  <c r="F23" i="17" l="1"/>
  <c r="J19" i="17"/>
  <c r="J18" i="17"/>
  <c r="J20" i="17"/>
  <c r="J16" i="17"/>
  <c r="J21" i="17"/>
  <c r="D10" i="17" l="1"/>
  <c r="J14" i="17"/>
  <c r="H10" i="17" l="1"/>
  <c r="G10" i="17"/>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 xml:space="preserve">Aquel CPHS constituido bajo el D.S. N° 54 y que no le aplica constituir CP de Faena.
</t>
        </r>
        <r>
          <rPr>
            <b/>
            <sz val="9"/>
            <color indexed="81"/>
            <rFont val="Tahoma"/>
            <family val="2"/>
          </rPr>
          <t>CPHS MIXTO:</t>
        </r>
        <r>
          <rPr>
            <sz val="9"/>
            <color indexed="81"/>
            <rFont val="Tahoma"/>
            <family val="2"/>
          </rPr>
          <t xml:space="preserve"> Aquel centro de trabajo que cuenta con CPHS constituido bajo el D.S. N° 54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2"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<sst xmlns="http://schemas.openxmlformats.org/spreadsheetml/2006/main" count="416" uniqueCount="205">
  <si>
    <t>Nombre o razón social</t>
  </si>
  <si>
    <t>[Nombre empresa]</t>
  </si>
  <si>
    <t>RUT Razón social</t>
  </si>
  <si>
    <t>[00.000.000-0]</t>
  </si>
  <si>
    <t>Dirección de la empresa/organización</t>
  </si>
  <si>
    <t>[Nombre calle, número, Comuna, Ciudad]</t>
  </si>
  <si>
    <t>OBSERVACIONES</t>
  </si>
  <si>
    <t>Dirección Centro de Trabajo Auditado</t>
  </si>
  <si>
    <t>Rubro</t>
  </si>
  <si>
    <t>[Identificación Rubro]</t>
  </si>
  <si>
    <t>1.- INFORMACIÓN GENERAL</t>
  </si>
  <si>
    <t>[DD / MM / AA]</t>
  </si>
  <si>
    <t>[Nombre experto ACHS]</t>
  </si>
  <si>
    <t>[Nombre auditor ACHS]</t>
  </si>
  <si>
    <t>2.- IDENTIFICACIÓN DE LA EMPRESA</t>
  </si>
  <si>
    <t>Fecha de la auditoría</t>
  </si>
  <si>
    <t>Experto Asesor ACHS del CT</t>
  </si>
  <si>
    <t>Mail</t>
  </si>
  <si>
    <t>[xxxxxxxx@achs.cl]</t>
  </si>
  <si>
    <t>3.- DATOS DE LOS INTEGRANTES DEL CPHS</t>
  </si>
  <si>
    <r>
      <t>NOMBRES  REPRESENTANTES</t>
    </r>
    <r>
      <rPr>
        <b/>
        <sz val="14"/>
        <color indexed="63"/>
        <rFont val="Arial"/>
        <family val="2"/>
      </rPr>
      <t xml:space="preserve">  TITULARES:</t>
    </r>
  </si>
  <si>
    <t>1.- TRABAJADORES</t>
  </si>
  <si>
    <t>2.- TRABAJADORES</t>
  </si>
  <si>
    <t>3.- TRABAJADORES</t>
  </si>
  <si>
    <t>1.- EMPRESA</t>
  </si>
  <si>
    <t>2.- EMPRESA</t>
  </si>
  <si>
    <t>3.- EMPRESA</t>
  </si>
  <si>
    <t>TEMA</t>
  </si>
  <si>
    <t>NIVEL  AUDITADO</t>
  </si>
  <si>
    <t>CUMPLE</t>
  </si>
  <si>
    <t>NO CUMPLE</t>
  </si>
  <si>
    <t>PORCENTAJE  
OBTENIDO</t>
  </si>
  <si>
    <t>TOTAL</t>
  </si>
  <si>
    <t>FECHA DE AUDITORÍA:</t>
  </si>
  <si>
    <t>REQUISITO  NO  CUMPLIDO</t>
  </si>
  <si>
    <t>EVIDENCIA NO PRESENTADA POR EL CPHS AL AUDITOR</t>
  </si>
  <si>
    <t>ACTIVIDAD  A  REALIZAR</t>
  </si>
  <si>
    <t>NOMBRE RESPONSABLE</t>
  </si>
  <si>
    <t>FECHA DE IMPLEMENTACIÓN</t>
  </si>
  <si>
    <t>PRIORIDAD</t>
  </si>
  <si>
    <t>TRABAJADORES</t>
  </si>
  <si>
    <t>TITULARES</t>
  </si>
  <si>
    <t>SUPLENTES</t>
  </si>
  <si>
    <t>EMPRESA</t>
  </si>
  <si>
    <t xml:space="preserve">Items </t>
  </si>
  <si>
    <t>EMPRESA A LA QUE PERTENECE</t>
  </si>
  <si>
    <t>[DD/MM/AA]</t>
  </si>
  <si>
    <t>NO APLICA</t>
  </si>
  <si>
    <t>RESULTADO DE LA AUDITORIA</t>
  </si>
  <si>
    <t xml:space="preserve">PORCENTAJE OBTENIDO  </t>
  </si>
  <si>
    <t>1.- Anotar en cada celda la fecha de realización de los cursos por cada integrante del CPHS
2.- Los diplomas emitidos por ACHS tienen una vigencia máxima de 3 años a la fecha de la auditoria
3.- Los cursos realizados por otra mutualidad será válido cuando se cumplan los siguientes puntos:
    3.1.-  Se haya realizado dentro del periodo de ejercicio del CPHS vigente al cual pertenece, (no pudiendo ser mayor a 2 años).
    3.2.-  Cuando el trabajador presente como evidencia el diploma de haber asistido y aprobado el curso en cuestión.</t>
  </si>
  <si>
    <t>MIEMBROS</t>
  </si>
  <si>
    <t>FECHA DE APROBACIÓN DE CURSOS POR LOS INTEGRANTES DEL CP DE FAENA</t>
  </si>
  <si>
    <t xml:space="preserve">                                                                                                                                                                                                                                                                                                                                                                                                                                                                                                                                                                                                                                                                                                                                                                                                                                                                                                                                                                                         </t>
  </si>
  <si>
    <t>Tabla aplicable a CPHS constituidos bajo los lineamientos del D.S. N°54 / Mixto (asume las funciones de faena).</t>
  </si>
  <si>
    <t>% DE CUMPLIMIENTO 
POR ITEMS</t>
  </si>
  <si>
    <t>Flujo de certificación de CPHS:</t>
  </si>
  <si>
    <t>CURSO  ESPECÍFICO  SEGÚN SU CONSTITUCIÓN</t>
  </si>
  <si>
    <t xml:space="preserve">El proceso de certificación exige en el NIVEL INICIAL el curso para CPHS de acuerdo a su forma de constitución, para ello los integrantes deben realizar el curso que les corresponda segun esta tabla: </t>
  </si>
  <si>
    <t>Para CPHS constituido bajo del DS 54 y Mixto</t>
  </si>
  <si>
    <t>Código</t>
  </si>
  <si>
    <t>Nombre del curso</t>
  </si>
  <si>
    <t>Modalidad</t>
  </si>
  <si>
    <t>Gestión del CPHS acorde al DS 54</t>
  </si>
  <si>
    <t>Presencial</t>
  </si>
  <si>
    <t>Streaming</t>
  </si>
  <si>
    <t>Para CPHS constituido bajo el DS 76 (aquel que tiene solo 6 miembros)</t>
  </si>
  <si>
    <t>Gestión del CPHS de Faena (DS 76)</t>
  </si>
  <si>
    <t xml:space="preserve">Para CPHS constituido bajo el DS 168  </t>
  </si>
  <si>
    <t>Gestión del CPHS para servicios públicos  (DS 168)</t>
  </si>
  <si>
    <t xml:space="preserve">Para CPHS constituido bajo el DS 92 </t>
  </si>
  <si>
    <t>Gestión del CPHS Marítimo  (DS 92)</t>
  </si>
  <si>
    <t>Para CPHS constituido para empresas portuarias (20 hrs)</t>
  </si>
  <si>
    <t>CPHS para empresas portuarias</t>
  </si>
  <si>
    <t>E-Learning</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</si>
  <si>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</si>
  <si>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</si>
  <si>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</si>
  <si>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</si>
  <si>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</si>
  <si>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t>Se certifica al CPHS con un 90% de cumplimiento en 1era instancia y en su 2da oportunidad debe cumplir con un 100% de los requisitos, solucionando las brechas por medio de un Plan de acción.</t>
  </si>
  <si>
    <r>
      <rPr>
        <b/>
        <sz val="16"/>
        <color rgb="FF004C14"/>
        <rFont val="Arial"/>
        <family val="2"/>
      </rPr>
      <t>3.</t>
    </r>
    <r>
      <rPr>
        <sz val="12"/>
        <color rgb="FF535353"/>
        <rFont val="Arial"/>
        <family val="2"/>
      </rPr>
      <t xml:space="preserve"> En caso de presentar evidencia desde la plataforma ACHS GESTIÓN, se debe disponibilizar de un computador manejado por un integrante del CPHS</t>
    </r>
  </si>
  <si>
    <r>
      <rPr>
        <b/>
        <sz val="16"/>
        <color theme="0"/>
        <rFont val="Arial"/>
        <family val="2"/>
      </rPr>
      <t>Exigencias transversales</t>
    </r>
    <r>
      <rPr>
        <b/>
        <sz val="12"/>
        <color theme="0"/>
        <rFont val="Arial"/>
        <family val="2"/>
      </rPr>
      <t xml:space="preserve"> básicas para certificar a los CPHS (exigencia para los 3 niveles): </t>
    </r>
  </si>
  <si>
    <r>
      <rPr>
        <b/>
        <sz val="16"/>
        <color rgb="FF004C14"/>
        <rFont val="Arial"/>
        <family val="2"/>
      </rPr>
      <t xml:space="preserve">1. </t>
    </r>
    <r>
      <rPr>
        <sz val="12"/>
        <color rgb="FF535353"/>
        <rFont val="Arial"/>
        <family val="2"/>
      </rPr>
      <t xml:space="preserve"> La empresa debe estar adherida a la ASOCIACIÓN CHILENA DE SEGURIDAD</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</si>
  <si>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</si>
  <si>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</si>
  <si>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r>
      <t xml:space="preserve">GUIA PARA EL AUDITOR  
</t>
    </r>
    <r>
      <rPr>
        <b/>
        <sz val="10"/>
        <color theme="0"/>
        <rFont val="Arial"/>
        <family val="2"/>
      </rPr>
      <t>Describe la evidencia que el auditor solicitará por cada requisito.  
El auditor tiene la facultad de solicitar más evidencia si así lo requiere.
Alguna de las evidencias presentadas en la plataforma ACHS Gestión es válida para este proceso.</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</si>
  <si>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N°54,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</si>
  <si>
    <t>INTEGRANTES   CPHS</t>
  </si>
  <si>
    <t>MIEMBROS CP DE FAENA</t>
  </si>
  <si>
    <t>FECHA DE APROBACIÓN DE CURSOS POR LOS INTEGRANTES DEL CPHS PROPIO O MIXTO</t>
  </si>
  <si>
    <r>
      <rPr>
        <b/>
        <sz val="16"/>
        <color theme="0"/>
        <rFont val="Arial"/>
        <family val="2"/>
      </rPr>
      <t>Exigencias específicas</t>
    </r>
    <r>
      <rPr>
        <b/>
        <sz val="12"/>
        <color theme="0"/>
        <rFont val="Arial"/>
        <family val="2"/>
      </rPr>
      <t xml:space="preserve"> para certificar NIVEL INTERMEDIO: </t>
    </r>
  </si>
  <si>
    <r>
      <rPr>
        <b/>
        <sz val="16"/>
        <color rgb="FF004C14"/>
        <rFont val="Arial"/>
        <family val="2"/>
      </rPr>
      <t>1.</t>
    </r>
    <r>
      <rPr>
        <b/>
        <sz val="12"/>
        <color rgb="FF535353"/>
        <rFont val="Arial"/>
        <family val="2"/>
      </rPr>
      <t xml:space="preserve"> </t>
    </r>
    <r>
      <rPr>
        <sz val="12"/>
        <color rgb="FF535353"/>
        <rFont val="Arial"/>
        <family val="2"/>
      </rPr>
      <t>Tener 8 meses de ejercicio desde la fecha de constitución del CPHS</t>
    </r>
  </si>
  <si>
    <r>
      <rPr>
        <b/>
        <sz val="16"/>
        <color rgb="FF004C14"/>
        <rFont val="Arial"/>
        <family val="2"/>
      </rPr>
      <t>4.</t>
    </r>
    <r>
      <rPr>
        <sz val="12"/>
        <color rgb="FF535353"/>
        <rFont val="Arial"/>
        <family val="2"/>
      </rPr>
      <t xml:space="preserve"> Cumplir Nivel INICIAL con un 100%. Si el CPHS fue auditado y certificado en Nivel Inicial y certificó con un 100% (cumpliendo el plan de acción con las brechas faltantes) el auditor no realizará preguntas de dicho nivel, no así, cuando el CPHS quiere certificar Nivel INTERMEDIO sin pasar por el Nivel Inicial, en este caso el auditor realizará 5 preguntas del nivel inicial. El detalle de las preguntas se encuentran en la pauta del nivel intermedio. Estas preguntas para cada Items serán elegidas por el auditor, las cuales deben estar en cumplimiento para continuar con la auditoria del Nivel Intermedio.</t>
    </r>
  </si>
  <si>
    <r>
      <rPr>
        <b/>
        <sz val="16"/>
        <color rgb="FF004C14"/>
        <rFont val="Arial"/>
        <family val="2"/>
      </rPr>
      <t>5.</t>
    </r>
    <r>
      <rPr>
        <sz val="12"/>
        <color rgb="FF535353"/>
        <rFont val="Arial"/>
        <family val="2"/>
      </rPr>
      <t xml:space="preserve"> El CPHS debe evidenciar al experto ACHS que su autoevaaluación tuvo como resultado más del 90% de cumplimiento del nivel intermedio y que cumple con el 100% del Nivel Inicial.</t>
    </r>
  </si>
  <si>
    <t>Nombre Auditor ACHS Nivel Intermedio</t>
  </si>
  <si>
    <t>REQUISITOS
 NIVEL  INTERMEDIO</t>
  </si>
  <si>
    <t>Elegir 5 preguntas aleatorias del Nivel INICIAL, eligiendo una de cada requisito que se indica:
     1 pregunta de Constitución del CPHS
     1 pregunta del Programa de Trabajo
     1 pregunta de la Comisión de Capacitación y difusión
     1 pregunta de la Comisión de Investigación de accidentes
     1 pregunta de la Comisión de Inspecciones y observaciones
Estas preguntas las define el auditor a libre elección.
Todas las preguntas elegidas deben dar cumplimiento al 100% con evidencia objetiva la cual pude ser en papel o por medio de la plataforma ACHS Gestión.
Si existe una pregunta que fue evaluada con NO CUMPLE, la auditoría del nivel intermedio no se realiza.</t>
  </si>
  <si>
    <r>
      <t xml:space="preserve">Evidenciar a través del acta que el CPHS realiza sus reuniones ordinarias conforme a una pauta definida previamente (esta pauta puede ser que al momento de citar a reunión por mail se indiquen los puntos a tratar, que considere el reporte de cada comisión, lectura acta anterior, .... entre otros puntos).
Verificar que en el acta y agenda se refleje la participación de las comisiones de trabajo, incluyendo como mínimo:   
a.- Comisión de Investigación de accidentes:
      Informar de los accidentes CTP y STP del mes anterior y si estos están investigados o no.  Considerar los accidentes ocurridos por teletrabajo o trabajo a distancia.
      Indicadores de los accidentes CTP en el periodo acumulado de los 12 meses atrás a la fecha de la auditoría. 
      Informar del estatus de cumplimiento de las medidas preventivas y correctivas de los Acc. CTP y STP.
b.- Comisión Inspección y observación:
      Informar % de cumplimiento de las inspecciones de acuerdo a programa, % mensual.
      Presentar el estatus de cumplimiento de las medidas correctivas y preventivas provenientes de las inspecciones   realizadas de acuerdo al consolidado indicado en el ítems de Comisión de Inspecciones, pregunta N°2, letra g. 
c.-  Comisión Capacitación y  Difusión:
      Informar estatus de los cursos realizados en base al programa de capacitación ya sean los cursos para los  integrantes del CPHS como las actividades de capacitación destinadas a los trabajadores y aquellas que el  CPHS coordine con entidades externas.
      Informar el proceso de avance de las campañas de seguridad acordadas en el programa de trabajo del CPHS.
</t>
    </r>
    <r>
      <rPr>
        <b/>
        <sz val="10"/>
        <rFont val="Calibri"/>
        <family val="2"/>
        <scheme val="minor"/>
      </rPr>
      <t>GESTIÓN EN PLATAFORMA:</t>
    </r>
    <r>
      <rPr>
        <sz val="10"/>
        <rFont val="Calibri"/>
        <family val="2"/>
        <scheme val="minor"/>
      </rPr>
      <t xml:space="preserve">
Se puede evidenciar en el acta que se genera en la plataforma de reunión ordinaria, ingresando estos puntos en Temas y acuerdos tratados y en el programa de trabajo las actividades que se generan según corresponda.
</t>
    </r>
  </si>
  <si>
    <r>
      <t xml:space="preserve">Solicitar 3 casos en que los trabajadores hayan levantado temas de seguridad y salud en el trabajo al CPHS.  Estos casos no deben ser superior a 8 meses atrás desde la fecha de la auditoría.
Estos casos deben estar considerados en las actas ordinarias del CPHS correspondientes junto a su respectiva gestión (recepción, análisis, solución y respuesta). 
</t>
    </r>
    <r>
      <rPr>
        <b/>
        <sz val="10"/>
        <rFont val="Calibri"/>
        <family val="2"/>
        <scheme val="minor"/>
      </rPr>
      <t xml:space="preserve">
GESTIÓN EN PLATAFORMA:
</t>
    </r>
    <r>
      <rPr>
        <sz val="10"/>
        <rFont val="Calibri"/>
        <family val="2"/>
        <scheme val="minor"/>
      </rPr>
      <t>Se puede evidenciar en el acta que se genera en la plataforma de reunión ordinaria, ingresando este punto en Temas y acuerdos tratados y en el programa de trabajo las actividades que se generan según corresponda.</t>
    </r>
  </si>
  <si>
    <r>
      <t xml:space="preserve">La </t>
    </r>
    <r>
      <rPr>
        <b/>
        <sz val="10"/>
        <rFont val="Calibri"/>
        <family val="2"/>
      </rPr>
      <t xml:space="preserve">obligación de informar debe ser entregada por el CPHS </t>
    </r>
    <r>
      <rPr>
        <sz val="10"/>
        <rFont val="Calibri"/>
        <family val="2"/>
      </rPr>
      <t xml:space="preserve">y el Depto. de prevención de riesgos, y para ello verificar a través del registro de la obligación de informar, la participación del CPHS a través de una firma y nombre o timbre. 
</t>
    </r>
    <r>
      <rPr>
        <b/>
        <sz val="10"/>
        <rFont val="Calibri"/>
        <family val="2"/>
      </rPr>
      <t xml:space="preserve">El registro debe considerar el contenido de los temas entregados en la capacitación de la obligación de informar dados por el CPHS.  
El contenido de la ODI debe incluir:  los Peligros, Riesgos, medidas de control y forma correcta de ejecutar el trabajo para el cual fue contratada la persona. </t>
    </r>
    <r>
      <rPr>
        <sz val="10"/>
        <rFont val="Calibri"/>
        <family val="2"/>
      </rPr>
      <t xml:space="preserve">
</t>
    </r>
    <r>
      <rPr>
        <b/>
        <sz val="10"/>
        <rFont val="Calibri"/>
        <family val="2"/>
      </rPr>
      <t>El registro debe explicitar el motivo de la ODI,</t>
    </r>
    <r>
      <rPr>
        <sz val="10"/>
        <rFont val="Calibri"/>
        <family val="2"/>
      </rPr>
      <t xml:space="preserve"> si es:  a personal nuevo, transferido desde otro centro de trabajo o cambios tecnológicos, nuevos procesos en la organización que consideren nuevos peligros y riesgos para el trabajador.
</t>
    </r>
    <r>
      <rPr>
        <b/>
        <sz val="10"/>
        <rFont val="Calibri"/>
        <family val="2"/>
      </rPr>
      <t>GESTIÓN EN PLATAFORMA:</t>
    </r>
    <r>
      <rPr>
        <sz val="10"/>
        <rFont val="Calibri"/>
        <family val="2"/>
      </rPr>
      <t xml:space="preserve">
Esta actividad de capacitación debe estar registrada en el programa de trabajo.
</t>
    </r>
    <r>
      <rPr>
        <b/>
        <sz val="10"/>
        <rFont val="Calibri"/>
        <family val="2"/>
      </rPr>
      <t/>
    </r>
  </si>
  <si>
    <r>
      <t xml:space="preserve">Verificar EN TERRENO que el panel informativo o diario mural se encuentre al menos la siguiente información:
a.-  Integrantes del CPHS (fotos).
b.-  Última acta de reunión ordinaria.
c.-  Estadística de accidentes del trabajo / enfermedades Prof. de la sucursal (mensual del mes y acumulado a 12 meses). 
d.-  Plan de Trabajo del CPHS  (Visible y de fácil lectura).
e.-  Al menos una campaña de seguridad realizada por el CPHS.
</t>
    </r>
    <r>
      <rPr>
        <b/>
        <sz val="10"/>
        <rFont val="Calibri"/>
        <family val="2"/>
      </rPr>
      <t xml:space="preserve">NOTA: </t>
    </r>
    <r>
      <rPr>
        <sz val="10"/>
        <rFont val="Calibri"/>
        <family val="2"/>
      </rPr>
      <t xml:space="preserve"> La falta de uno de estos 5 puntos la pregunta se evalúa con No Cumple. </t>
    </r>
  </si>
  <si>
    <r>
      <t xml:space="preserve">Se debe informar el contenido de las actividades  del programa de trabajo del CPHS a la jefatura máxima y a toda su primera línea, mediante una presentación, dejando registro de ello a través de una hoja de asistencia.
Se solicitará organigrama para evidenciar a la primera línea y verificar por medio de una lista de asistencia los asistentes a la reunión.
Tener presentación a disposición para revisar contenido, siendo el principal contenido el programa de trabajo y su avance, entre otros puntos.
Esta presentación debe ser de a lo menos 4 meses atrás desde la fecha de la auditoría.
Esta presentación se puede llevar a cabo  por medio de plataforma zoom, teams u  otra, dejando registro de la pantalla con los asistentes y portada de la presentación.
</t>
    </r>
    <r>
      <rPr>
        <b/>
        <sz val="10"/>
        <rFont val="Calibri"/>
        <family val="2"/>
        <scheme val="minor"/>
      </rPr>
      <t>GESTIÓN EN PLATAFORMA:</t>
    </r>
    <r>
      <rPr>
        <sz val="10"/>
        <rFont val="Calibri"/>
        <family val="2"/>
        <scheme val="minor"/>
      </rPr>
      <t xml:space="preserve">
Actividad considerada en programa de trabajo, complementar la evidencia con documentación indicada en párrafos anteriores.</t>
    </r>
  </si>
  <si>
    <r>
      <t xml:space="preserve">Evidenciar lo siguiente:
a.- Que en el programa de trabajo se encuentren planificadas las campañas de seguridad y salud en el trabajo ha realizar.
b.- Que los temas elegidos para las campañas estén en línea con la MIPER. 
c.- Revisar la realización de al menos una campaña llevada a cabo por el CPHS a la fecha de la auditoría. Los medios para realizar estas campañas pueden ser a través de folletos, afiches, fotos, registros, otros.  
Para evaluar con CUMPLE el CPHS debe responder con estos 3 puntos.
</t>
    </r>
    <r>
      <rPr>
        <b/>
        <sz val="10"/>
        <rFont val="Calibri"/>
        <family val="2"/>
        <scheme val="minor"/>
      </rPr>
      <t>GESTIÓN EN PLATAFORMA:</t>
    </r>
    <r>
      <rPr>
        <sz val="10"/>
        <rFont val="Calibri"/>
        <family val="2"/>
        <scheme val="minor"/>
      </rPr>
      <t xml:space="preserve">
Actividad considerada en programa de trabajo, complementar la evidencia con documentación indicada en párrafos anteriores.</t>
    </r>
  </si>
  <si>
    <r>
      <t>El CPHS debe investigar todos los accidentes con tiempo perdido y sin tiempo perdido.
Solicitar  al menos  2 investigaciones de accidentes una CTP y la otra STP y revisar que estén identificadas las causas raíces y determinadas las medidas preventivas y correctivas en relación a las causas identificadas.  
La investigaciones deben esta</t>
    </r>
    <r>
      <rPr>
        <sz val="10"/>
        <rFont val="Calibri"/>
        <family val="2"/>
      </rPr>
      <t xml:space="preserve">r firmadas por el CPHS. </t>
    </r>
    <r>
      <rPr>
        <b/>
        <sz val="10"/>
        <rFont val="Calibri"/>
        <family val="2"/>
      </rPr>
      <t xml:space="preserve">
</t>
    </r>
    <r>
      <rPr>
        <sz val="10"/>
        <rFont val="Calibri"/>
        <family val="2"/>
      </rPr>
      <t xml:space="preserve">Todas las medidas preventivas / correctivas definidas deben estar implementadas o bien siendo gestionadas.  Verificar en terreno las implementación de las medidas. 
Ninguna medida debe estar sin gestionar o con estatus pendiente de acuerdo a fecha comprometida. 
</t>
    </r>
    <r>
      <rPr>
        <b/>
        <sz val="10"/>
        <rFont val="Calibri"/>
        <family val="2"/>
      </rPr>
      <t xml:space="preserve">
GESTIÓN EN PLATAFORMA:
</t>
    </r>
    <r>
      <rPr>
        <sz val="10"/>
        <rFont val="Calibri"/>
        <family val="2"/>
      </rPr>
      <t>Verificar que en el programa se encuentre la actividad de investigar los accidentes CTP y STP, además de las actividades originadas de las investigaciones.
Registrar además este tema en las actas de CPHS</t>
    </r>
  </si>
  <si>
    <r>
      <t xml:space="preserve">Solicitar planilla de registros de los accidentes CTP y STP  y enfermedades profesionales, desde la constitución del CPHS en ejercicio. 
En base a ello demostrar que las acciones preventivas desarrolladas por el CPHS están relacionadas en base a la casuística.  </t>
    </r>
    <r>
      <rPr>
        <b/>
        <sz val="10"/>
        <rFont val="Calibri"/>
        <family val="2"/>
      </rPr>
      <t xml:space="preserve"> Ej. si existen accidentes por caídas de escaleras, accidentes en el hogar,  ¿qué ha realizado el CPHS para evitar que sigan ocurriendo estos accidentes?.
NOTA:  </t>
    </r>
    <r>
      <rPr>
        <sz val="10"/>
        <rFont val="Calibri"/>
        <family val="2"/>
      </rPr>
      <t>Esta pregunta es NO CUMPLE cuando: 
  * el CPHS no ha realizado un análisis de los accidentes y Enf. profesionales ni tampoco ha levantado acciones preventivas. 
  * las acciones preventivas no tienen relación con el análisis casuístico.</t>
    </r>
  </si>
  <si>
    <r>
      <t xml:space="preserve">El CPHS debe tener una planilla donde consolide todos los hallazgos de las inspecciones realizadas de acuerdo a programa, esta planilla debe incluir lo siguiente:
a.-  Hallazgo identificado (condición insegura detectada).
b.-  Evaluación de Riesgo (de acuerdo a MIPER de la empresa)
c.-  Causa origen que originó el hallazgo.
d.-  Medida preventiva o correctiva.
e.-  Nombre de responsable de ejecución.
f.-   Fecha de solución en base a resultados de la ev. de riesgos (letra b). 
g.-   Estatus de cumplimiento indicando fecha de cierre de las medidas preventivas y correctivas. 
El cumplimiento de esta planilla debe ser igual o superior al 80% a la  fecha de la auditoría.
</t>
    </r>
    <r>
      <rPr>
        <b/>
        <sz val="10"/>
        <rFont val="Calibri"/>
        <family val="2"/>
      </rPr>
      <t xml:space="preserve">NOTA:  </t>
    </r>
    <r>
      <rPr>
        <sz val="10"/>
        <rFont val="Calibri"/>
        <family val="2"/>
      </rPr>
      <t>Cualquiera de uno de estos puntos que no cumpla, la pregunta es evaluada con NO CUMPLE.
               Este consolidado se debe presentar en las reuniones ordinarias del CPHS por los responsables de la  comisión de inspección.</t>
    </r>
  </si>
  <si>
    <t>Evidenciar que en el  programa de trabajo del CPHS se encuentren planificadas a lo menos 4 observaciones de conducta a tareas críticas, en un periodo de 12 meses, planificadas en forma trimestral, identificando responsables y estatus. 
Para establecer las tareas de mayor riesgo, éstas deben estar vinculadas con la Matriz de Identificación de Peligro de la sucursal o faena. 
La matriz debe estar disponible durante la auditoría.</t>
  </si>
  <si>
    <r>
      <t xml:space="preserve">El CPHS debe al menos haber realizado el </t>
    </r>
    <r>
      <rPr>
        <b/>
        <sz val="10"/>
        <rFont val="Calibri"/>
        <family val="2"/>
      </rPr>
      <t>5</t>
    </r>
    <r>
      <rPr>
        <b/>
        <u/>
        <sz val="10"/>
        <rFont val="Calibri"/>
        <family val="2"/>
      </rPr>
      <t>0% de las observaciones</t>
    </r>
    <r>
      <rPr>
        <sz val="10"/>
        <rFont val="Calibri"/>
        <family val="2"/>
      </rPr>
      <t xml:space="preserve"> consideradas en el programa del CPHS a la fecha de la auditoría. Solicitar evidencia de al menos 2 observaciones planeadas de acuerdo a programa. 
Para establecer las Observaciones,  éstas deben estar vinculadas con la Matriz de Peligros de la sucursal. (La matriz debe estar disponible durante la auditoría).
</t>
    </r>
    <r>
      <rPr>
        <b/>
        <sz val="10"/>
        <rFont val="Calibri"/>
        <family val="2"/>
      </rPr>
      <t>GESTION EN PLATAFORMA:</t>
    </r>
    <r>
      <rPr>
        <sz val="10"/>
        <rFont val="Calibri"/>
        <family val="2"/>
      </rPr>
      <t xml:space="preserve">
Evidenciar en acta de reunión ordinaria el % de las observaciones de seguridad realizadas.</t>
    </r>
  </si>
  <si>
    <t xml:space="preserve">Se debe solicitar  al CPHS una planilla que contenga  la siguiente información de acuerdo a:
1.- Listado de agentes de exposición.
2.- Puestos de trabajo afectados.
3.- Nómina de trabajadores expuestos para cada agente.
4.- Trabajadores expuestos ingresados al Programa de Vigilancia para la Salud.
5.- Evidencia del monitoreo realizado por el CPHS de las medidas de control indicado en la MIPER para cada agente de exposición.
Además, la información contenida en esta planilla debe permitir la trazabilidad con los informes técnicos de la ACHS. </t>
  </si>
  <si>
    <r>
      <t xml:space="preserve">Evidenciar mediante diploma emitido por ACHS la capacitación para todos los integrantes titulares del CPHS sobre el agente donde exista el mayor número de trabajadores expuestos. </t>
    </r>
    <r>
      <rPr>
        <sz val="10"/>
        <rFont val="Calibri"/>
        <family val="2"/>
      </rPr>
      <t xml:space="preserve">
Los cursos de los otros agentes, deben estar considerados y planificados en el programa de capacitación del CPHS para el resto de los integrantes titulares del CPHS. Estos cursos pueden ser on line.
</t>
    </r>
    <r>
      <rPr>
        <b/>
        <sz val="10"/>
        <rFont val="Calibri"/>
        <family val="2"/>
      </rPr>
      <t>GESTIÓN EN PLATAFORMA:</t>
    </r>
    <r>
      <rPr>
        <sz val="10"/>
        <rFont val="Calibri"/>
        <family val="2"/>
      </rPr>
      <t xml:space="preserve">
Cursos considerados en el programa de trabajo del CPHS y aquellos que se exigen que estén realizados deben tener estatus finalizado. </t>
    </r>
  </si>
  <si>
    <t xml:space="preserve">Evidenciar que se encuentra definida una matriz de identificación  de EPP por cargos, y que esté vinculada la  MIPER.  
Solicitar  certificados de calidad de los EPP más relevantes, es decir, a los riesgos mas críticos y de los agentes de exposición.  Esta Matriz debe utilizarse de apoyo al momento de realizar observaciones de seguridad. </t>
  </si>
  <si>
    <r>
      <t xml:space="preserve">a.- El CPHS debe tener planificado en el programa de trabajo al menos 3 participaciones en ejercicios de evacuación, de acuerdo a 3 tipos de emergencias diferentes.  Solicitar el programa de trabajo del CPHS para evidenciar las actividades, con responsable, fecha programada y tipo de emergencia simulada.
b.- Evidenciar la participación de al menos un simulacro planificado, a través de fotografías, actas de reunión de la coordinación de estos ejercicios, entre otras.   
c.- Esta participación en los simulacros debe estar registrada en acta de reunión ordinaria del CPHS.
</t>
    </r>
    <r>
      <rPr>
        <b/>
        <sz val="10"/>
        <rFont val="Calibri"/>
        <family val="2"/>
      </rPr>
      <t>NOTA:</t>
    </r>
    <r>
      <rPr>
        <sz val="10"/>
        <rFont val="Calibri"/>
        <family val="2"/>
      </rPr>
      <t xml:space="preserve">  Para evaluar con CUMPLE el CPHS debe responder en forma positiva con estos 3 puntos.
</t>
    </r>
    <r>
      <rPr>
        <b/>
        <sz val="10"/>
        <rFont val="Calibri"/>
        <family val="2"/>
      </rPr>
      <t>GESTIÓN EN PLATAFORMA:</t>
    </r>
    <r>
      <rPr>
        <sz val="10"/>
        <rFont val="Calibri"/>
        <family val="2"/>
      </rPr>
      <t xml:space="preserve">
Considerar la actividad en el programa de trabajo, esta debe estar con estatus finalizada en por lo menos una actividad de emergencia.</t>
    </r>
  </si>
  <si>
    <r>
      <t xml:space="preserve">Evidenciar que el CPHS ha realizado capacitaciones on line cuyo contenido al menos fue:
- Evacuación segura en casa o edificios
- Lugares seguro en casa o edificios
- Situaciones de riesgo frente a emergencias, entre otros temas.
Debe quedar registro de la pantalla donde se evidencie la asistencia y la portada de la presentación
</t>
    </r>
    <r>
      <rPr>
        <b/>
        <sz val="10"/>
        <rFont val="Calibri"/>
        <family val="2"/>
        <scheme val="minor"/>
      </rPr>
      <t>GESTIÓN EN PLATAFORMA:</t>
    </r>
    <r>
      <rPr>
        <sz val="10"/>
        <rFont val="Calibri"/>
        <family val="2"/>
        <scheme val="minor"/>
      </rPr>
      <t xml:space="preserve">
Actividad debe ser considerada en el programa de trabajo con estatus finalizada. Si la actividad se trató en reunión ordinaria, debe quedar registro en el acta ordinaria.</t>
    </r>
  </si>
  <si>
    <t>NIVEL  INTERMEDIO</t>
  </si>
  <si>
    <r>
      <t xml:space="preserve">Dentro de las organizaciones, el Comité Paritario de Higiene y Seguridad es un pilar fundamental en la gestión de seguridad y salud en el trabajo, siendo un organismo técnico de participación conjunta y armónica entre la empresa y los trabajadores.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</si>
  <si>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r>
      <t xml:space="preserve">  NOMBRES  REPRESENTANTES </t>
    </r>
    <r>
      <rPr>
        <b/>
        <sz val="14"/>
        <color indexed="63"/>
        <rFont val="Arial"/>
        <family val="2"/>
      </rPr>
      <t xml:space="preserve"> SUPLENTES</t>
    </r>
  </si>
  <si>
    <t xml:space="preserve">                                                      MIEMBROS DEL CP DE FAENA  </t>
  </si>
  <si>
    <t>NOMBRE  DE  LOS  MIEMBROS</t>
  </si>
  <si>
    <r>
      <t>NOTA</t>
    </r>
    <r>
      <rPr>
        <b/>
        <sz val="14"/>
        <color theme="1"/>
        <rFont val="Calibri"/>
        <family val="2"/>
        <scheme val="minor"/>
      </rPr>
      <t>:</t>
    </r>
  </si>
  <si>
    <r>
      <rPr>
        <b/>
        <sz val="14"/>
        <color theme="1"/>
        <rFont val="Calibri"/>
        <family val="2"/>
        <scheme val="minor"/>
      </rPr>
      <t xml:space="preserve">CPHS PROPIO: </t>
    </r>
    <r>
      <rPr>
        <sz val="14"/>
        <color theme="1"/>
        <rFont val="Calibri"/>
        <family val="2"/>
        <scheme val="minor"/>
      </rPr>
      <t>Aquel CPHS constituido bajo el D.S. N° 54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</si>
  <si>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54 y que cuenta con la presencia de contratistas por más de 30 días corridos y que deciden asumir las funciones de faena, según lo indicado en el art. 18 del D.S. N° 76.</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</si>
  <si>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</si>
  <si>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r>
      <t>Evidenciar lo siguiente en cada una de las 3 actas solicitadas:
a)  Revisar fechas (que correspondan a una mensual).
b)  Asistencia de por lo menos 1 Rep. de los trabajadores y 1 Rep. de la empresa, titulares ambos.
c)  Todas las inasistencias de los integrantes titulares del CPHS deben estar justificadas y respaldadas (mail...).
d</t>
    </r>
    <r>
      <rPr>
        <sz val="10"/>
        <rFont val="Calibri"/>
        <family val="2"/>
      </rPr>
      <t xml:space="preserve">)  Por lo menos en una de ellas debe estar el comité completo (6 titulares).
e)  Evidenciar que se realizó la lectura y aprobación del acta anterior, en caso de desaprobación del acta, debe quedar registrado el motivo, la solución de mejora, fecha y responsable.
f)  Porcentaje de cumplimiento del avance del Programa de Trabajo, en forma mensual y acumulado.
g)  Revisión de los accidentes CTP y STP ocurridos durante el mes anterior a la fecha del acta y además las enfermedades profesionales declaradas.
h)  Revisión de las estadísticas mensuales de Accidentes y Enf. Profesionales. (Frecuencia y gravedad o accidentabilidad y siniestralidad, a un periodo acumulado de 12 meses).
i)  En caso de fiscalizaciones cursadas al CPHS,  las recomendaciones indicadas en el Acta de Fiscalización,  deben registrarse en acta de reunión ordinaria. Los incumplimientos detectados por el organismo fiscalizador,  deben tener indicada  solución, responsable y fecha de cierre de tales desviaciones.  
j) Las actas deben estar firmadas por el presidente y secretario del CPHS.
Evidenciar el envío de las actas ordinarias y extraordinarias del CPHS a la gerencia y prevención de riesgos.  Solicitar los 3 últimos envíos mediante un acuse recibo, un timbre, un mail, firma, otro.
</t>
    </r>
    <r>
      <rPr>
        <b/>
        <sz val="10"/>
        <rFont val="Calibri"/>
        <family val="2"/>
      </rPr>
      <t>NOTA</t>
    </r>
    <r>
      <rPr>
        <sz val="10"/>
        <rFont val="Calibri"/>
        <family val="2"/>
      </rPr>
      <t xml:space="preserve">: Cumpliendo TODOS estos puntos en las 3 actas se evalúa con CUMPLE. 
</t>
    </r>
    <r>
      <rPr>
        <b/>
        <sz val="10"/>
        <rFont val="Calibri"/>
        <family val="2"/>
      </rPr>
      <t>GESTIÓN EN PLATAFORMA:</t>
    </r>
    <r>
      <rPr>
        <sz val="10"/>
        <rFont val="Calibri"/>
        <family val="2"/>
      </rPr>
      <t xml:space="preserve">
Se puede evidenciar en el acta que se genera en la plataforma de reunión ordinaria, ingresando estos puntos en Temas y acuerdos tratados y en el programa de trabajo las actividades que se generan según corresponda.
</t>
    </r>
  </si>
  <si>
    <r>
      <t xml:space="preserve">Evidenciar del Programa de Trabajo lo siguiente:
   * Objetivos y metas alineados a SST (al menos 3 objetivos y 3 metas ). Este punto puede estar en acta de reunión ordinaria en forma bien clara y detallada.
   * Todas las comisiones deben tener asignadas actividades, con nombres de responsables, fechas y estatus.
   * Cada comisión definida por el CPHS debe tener al menos un objetivo y una meta asociada.
   * El % de más del 85% de cumplimiento debe ser calculado desde la fecha de constitución al mes anterior a la auditoría. 
</t>
    </r>
    <r>
      <rPr>
        <b/>
        <sz val="10"/>
        <rFont val="Calibri"/>
        <family val="2"/>
        <scheme val="minor"/>
      </rPr>
      <t xml:space="preserve">
GESTIÓN EN PLATAFORMA:</t>
    </r>
    <r>
      <rPr>
        <sz val="10"/>
        <rFont val="Calibri"/>
        <family val="2"/>
        <scheme val="minor"/>
      </rPr>
      <t xml:space="preserve">
Se puede evidenciar en el acta de reunión ordinaria y en el programa de trabajo como actividad de trabajo.  Ser claros y específicos en evidenciar en plataforma este punto.</t>
    </r>
  </si>
  <si>
    <r>
      <t xml:space="preserve">Verificar con el diploma la realización y aprobación de los 3 cursos para 2 integrantes titulares del CPHS (paritarios),  que cumplen con los 3 cursos del nivel intermedio:
</t>
    </r>
    <r>
      <rPr>
        <b/>
        <sz val="10"/>
        <rFont val="Calibri"/>
        <family val="2"/>
      </rPr>
      <t xml:space="preserve">
</t>
    </r>
    <r>
      <rPr>
        <sz val="10"/>
        <rFont val="Calibri"/>
        <family val="2"/>
      </rPr>
      <t xml:space="preserve">1.- Equipos de Protección Personal, código MM 657001 (E-Learning 2 horas)  o 
      Elementos de Protección Personal, código MM 657505 (Presencial 1 hora).  </t>
    </r>
    <r>
      <rPr>
        <b/>
        <sz val="10"/>
        <rFont val="Calibri"/>
        <family val="2"/>
      </rPr>
      <t xml:space="preserve">
      NOTA: </t>
    </r>
    <r>
      <rPr>
        <sz val="10"/>
        <rFont val="Calibri"/>
        <family val="2"/>
      </rPr>
      <t xml:space="preserve"> cualquiera de estos dos cursos de EPP es válido</t>
    </r>
    <r>
      <rPr>
        <b/>
        <sz val="10"/>
        <rFont val="Calibri"/>
        <family val="2"/>
      </rPr>
      <t xml:space="preserve">.
</t>
    </r>
    <r>
      <rPr>
        <sz val="10"/>
        <rFont val="Calibri"/>
        <family val="2"/>
      </rPr>
      <t xml:space="preserve">2.- Manejo Manual de Carga.   
     Código MM 657123 (Presencial 4 horas) o 
     Código MM 659085 (E-learning 2 horas)
     Código MM 657847 (Presencial 1 hora)
3.- 1 curso a libre a elección de acuerdo al riesgo más importante  proveniente de la MIPER. (De seguridad o higiene).
</t>
    </r>
    <r>
      <rPr>
        <b/>
        <sz val="10"/>
        <rFont val="Calibri"/>
        <family val="2"/>
      </rPr>
      <t>NOTA:</t>
    </r>
    <r>
      <rPr>
        <sz val="10"/>
        <rFont val="Calibri"/>
        <family val="2"/>
      </rPr>
      <t xml:space="preserve">  Considerar que las 2 personas que tengan estos cursos debe ser 1 titular de la empresa y el otro titular de los trabajadores. (El mismo representante).
Solicitar MIPER para evidenciar que el curso de libre elección corresponde a uno de los riesgos más críticos identificados. 
</t>
    </r>
    <r>
      <rPr>
        <b/>
        <sz val="10"/>
        <rFont val="Calibri"/>
        <family val="2"/>
      </rPr>
      <t>GESTIÓN EN PLATAFORMA:</t>
    </r>
    <r>
      <rPr>
        <sz val="10"/>
        <rFont val="Calibri"/>
        <family val="2"/>
      </rPr>
      <t xml:space="preserve">
Esta actividad de realización de los cursos debe estar considerada en el programa de trabajo con estatus finalizada y cargado el archivo con los diplomas. </t>
    </r>
  </si>
  <si>
    <r>
      <t xml:space="preserve">El CPHS debe al menos haber realizado el </t>
    </r>
    <r>
      <rPr>
        <b/>
        <u/>
        <sz val="10"/>
        <rFont val="Calibri"/>
        <family val="2"/>
      </rPr>
      <t>80% de las inspecciones</t>
    </r>
    <r>
      <rPr>
        <b/>
        <sz val="10"/>
        <rFont val="Calibri"/>
        <family val="2"/>
      </rPr>
      <t xml:space="preserve">  </t>
    </r>
    <r>
      <rPr>
        <sz val="10"/>
        <rFont val="Calibri"/>
        <family val="2"/>
      </rPr>
      <t xml:space="preserve">consideradas en el programa de trabajo del CPHS a la fecha de la auditoría. Solicitar registros de al menos 3 inspecciones planeadas de acuerdo a programa. 
Para establecer la prioridad y frecuencia de las inspecciones, éstas deben estar vinculadas con la Matriz de Identificación de Peligros de la sucursal. La matriz debe estar disponible durante la auditoría.
</t>
    </r>
    <r>
      <rPr>
        <b/>
        <sz val="10"/>
        <rFont val="Calibri"/>
        <family val="2"/>
      </rPr>
      <t>GESTION EN PLATAFORMA:</t>
    </r>
    <r>
      <rPr>
        <sz val="10"/>
        <rFont val="Calibri"/>
        <family val="2"/>
      </rPr>
      <t xml:space="preserve">
Evidenciar en acta de reunión ordinaria el % de las inspecciones planeadas. </t>
    </r>
  </si>
  <si>
    <r>
      <t xml:space="preserve">Solicitar las siguientes evidencias:
a.- Metodología de reconocimiento positivo definida por el CPHS y no de la empresa.
b.- Programa de trabajo del CPHS para verificar que estos reconocimientos se encuentran incluidos en la planificación. Debe indicar frecuencia, fecha y responsable.
c.- Deben estar dos reconocimientos anuales planificados en el programa de trabajo del CPHS.
Para evaluar con CUMPLE el CPHS debe responder en forma positiva con estos 3 puntos (a, b y c).
</t>
    </r>
    <r>
      <rPr>
        <b/>
        <u/>
        <sz val="10"/>
        <rFont val="Calibri"/>
        <family val="2"/>
      </rPr>
      <t>NOTA</t>
    </r>
    <r>
      <rPr>
        <sz val="10"/>
        <rFont val="Calibri"/>
        <family val="2"/>
      </rPr>
      <t xml:space="preserve">:  Estas actividades deben ser organizadas y realizadas en forma exclusiva por el CPHS, no por el Depto. de Prevención ni la empresa. 
Evidenciar los reconocimientos positivos realizados por el CPHS conforme a la metodología definida, revisando lo siguiente:
a.- Los reconocimientos hayan sido realizados de acuerdo a la planificación definida en el programa de trabajo del CPHS.
b.- Los motivos para reconocer a los trabajadores en temas de Seguridad y salud en el trabajo sean los definidos en la metodología definida por el CPHS
c.- Evidenciar la participación de la alta gerencia en los reconocimientos llevados a cabo por el CPHS, a través de fotos, videos, otros.
Estos reconocimientos pueden ser realizados on line.
Para evaluar con CUMPLE el CPHS debe responder positivamente con estos 3 puntos.
</t>
    </r>
    <r>
      <rPr>
        <b/>
        <sz val="10"/>
        <rFont val="Calibri"/>
        <family val="2"/>
      </rPr>
      <t>GESTIÓN EN PLATAFORMA:</t>
    </r>
    <r>
      <rPr>
        <sz val="10"/>
        <rFont val="Calibri"/>
        <family val="2"/>
      </rPr>
      <t xml:space="preserve">
En programa de trabajo considerar esta actividad, complementar la evidencia con los puntos anteriores. Y en acta cuando se hayan tratado en reunión ordinaria.</t>
    </r>
  </si>
  <si>
    <t>N° 
REQUISITOS APLICABLES AL CPHS</t>
  </si>
  <si>
    <t>%  DE  CUMPLIMIENTO  PARA  CERTIFICAR
 (1ERA VEZ)</t>
  </si>
  <si>
    <t>TOTAL  REQUISITOS APLICABLES AL CPHS</t>
  </si>
  <si>
    <t>EVALUACION NIVEL INICIAL</t>
  </si>
  <si>
    <r>
      <t xml:space="preserve">Estas preguntas se realizan solo cuando el </t>
    </r>
    <r>
      <rPr>
        <b/>
        <sz val="12"/>
        <color rgb="FF004C14"/>
        <rFont val="Calibri"/>
        <family val="2"/>
        <scheme val="minor"/>
      </rPr>
      <t xml:space="preserve">CPHS </t>
    </r>
    <r>
      <rPr>
        <b/>
        <u/>
        <sz val="12"/>
        <color rgb="FF004C14"/>
        <rFont val="Calibri"/>
        <family val="2"/>
        <scheme val="minor"/>
      </rPr>
      <t>NO</t>
    </r>
    <r>
      <rPr>
        <b/>
        <sz val="12"/>
        <color rgb="FF004C14"/>
        <rFont val="Calibri"/>
        <family val="2"/>
        <scheme val="minor"/>
      </rPr>
      <t xml:space="preserve"> SE ENCUENTRA CERTIFICADO  EN EL  NIVEL INICIAL
</t>
    </r>
    <r>
      <rPr>
        <sz val="11"/>
        <color theme="1" tint="4.9989318521683403E-2"/>
        <rFont val="Calibri"/>
        <family val="2"/>
        <scheme val="minor"/>
      </rPr>
      <t xml:space="preserve">Si una de estas 5 preguntas el CPHS no cumple, la auditoria Nivel Intermedio 
</t>
    </r>
    <r>
      <rPr>
        <b/>
        <u/>
        <sz val="12"/>
        <color rgb="FFFF0000"/>
        <rFont val="Calibri"/>
        <family val="2"/>
        <scheme val="minor"/>
      </rPr>
      <t>NO se puede llevar a cabo</t>
    </r>
    <r>
      <rPr>
        <sz val="12"/>
        <color theme="1" tint="4.9989318521683403E-2"/>
        <rFont val="Calibri"/>
        <family val="2"/>
        <scheme val="minor"/>
      </rPr>
      <t>.</t>
    </r>
  </si>
  <si>
    <r>
      <t xml:space="preserve"> Revisión de 5 preguntas del nivel INICIAL.
</t>
    </r>
    <r>
      <rPr>
        <b/>
        <sz val="10"/>
        <color indexed="8"/>
        <rFont val="Calibri"/>
        <family val="2"/>
      </rPr>
      <t>NOTA:</t>
    </r>
    <r>
      <rPr>
        <sz val="10"/>
        <color indexed="8"/>
        <rFont val="Calibri"/>
        <family val="2"/>
      </rPr>
      <t xml:space="preserve"> Si es que aplica, leer punto 4 de exigencias específicas.</t>
    </r>
  </si>
  <si>
    <t>1. ACTAS</t>
  </si>
  <si>
    <t>1.1.- Solicitar las 3 últimas actas de reunión ordinarias del CPHS a la fecha de la auditoría y estas actas se envían a la alta dirección del centro de trabajo o faena  donde pertenezca el CPHS y al Departamento de prevención de riesgos (considerando el acta extraordinaria tambien)</t>
  </si>
  <si>
    <t>1.2.- ¿Existe una agenda para llevar a cabo las reuniones ordinarias del CPHS y a su vez el acta permite evidenciar que esta agenda se cumple?   ¿En esta agenda se considera el reporte de cada una de las comisiones de trabajo del CPHS?.</t>
  </si>
  <si>
    <t>1.3.- ¿Las actas de reunión ordinarias evidencian inquietudes manifestadas por  los trabajadores en temas de seguridad y salud en el trabajo y estas son acogidas, analizadas y respondidas directamente a los trabajadores en un plazo no mayor a 1 mes?.</t>
  </si>
  <si>
    <t>REQUISITOS  NIVEL  INTERMEDIO</t>
  </si>
  <si>
    <t>2. PROGRAMA DE TRABAJO</t>
  </si>
  <si>
    <r>
      <t>2.1.- Solicitar el Programa de Trabajo cuyo contenido debe considerar lo siguiente: 
  2.1.1.- Detalle de las actividades de las tres comisiones, indicando el nombre del responsable, fecha y estatus en cada una de las actividades.  
  2.1.2.- Objetivos y metas del programa de trabajo (al menos 3 objetivos y 3 metas, una por cada comisión). Este punto puede estar en acta.
  2.1.3.- % de cumplimiento del programa completo debe ser de más del 85% desde la fecha de funcionamiento del CPHS y de cada una de las comisiones de trabajo,</t>
    </r>
    <r>
      <rPr>
        <b/>
        <sz val="10"/>
        <color indexed="8"/>
        <rFont val="Calibri"/>
        <family val="2"/>
      </rPr>
      <t xml:space="preserve">  desde la constitución del CPHS hasta el mes anterior de la auditoría.  </t>
    </r>
  </si>
  <si>
    <t>3. COMISIÓN DE CAPACITACIÓN Y DIFUSIÓN</t>
  </si>
  <si>
    <r>
      <t xml:space="preserve">3.2.- ¿Por lo menos </t>
    </r>
    <r>
      <rPr>
        <b/>
        <sz val="10"/>
        <color indexed="8"/>
        <rFont val="Calibri"/>
        <family val="2"/>
      </rPr>
      <t>1 integrante titular de los trabajadores y 1 titular de la empresa</t>
    </r>
    <r>
      <rPr>
        <sz val="10"/>
        <color indexed="8"/>
        <rFont val="Calibri"/>
        <family val="2"/>
      </rPr>
      <t xml:space="preserve">, han realizado y aprobado los cursos del nivel intermedio?: 
</t>
    </r>
    <r>
      <rPr>
        <sz val="10"/>
        <rFont val="Calibri"/>
        <family val="2"/>
      </rPr>
      <t xml:space="preserve">1.-  Equipos o Elementos de Protección Personal.
2.-  Manejo Manual de Carga. </t>
    </r>
    <r>
      <rPr>
        <sz val="10"/>
        <color indexed="8"/>
        <rFont val="Calibri"/>
        <family val="2"/>
      </rPr>
      <t xml:space="preserve">
3.-  1 curso a libre a elección de acuerdo al riesgo más importante  proveniente de la MIPER.</t>
    </r>
  </si>
  <si>
    <t>3.3.- ¿El CPHS participa en la entrega de la obligación de informar sobre los Peligros, Riesgos, medidas de control y forma correcta de ejecutar el trabajo para el cual fue contratada la persona?. (D.S. N°40, art. 23).
Esta ODI se entrega cuando ocurren los siguientes motivos:
    a.- Ingreso personal nuevo a la organización.
    b.- Cambio de lugar de trabajo (cambios de área, sucursal, puesto, entre  otros).
    c.- Cambios tecnológicos (maquinaria, cambios en el proceso que  implique nuevos o diferentes peligros y riesgos)</t>
  </si>
  <si>
    <t xml:space="preserve">3.4.-  ¿El CPHS cuenta con un panel informativo o diario mural actualizado?. </t>
  </si>
  <si>
    <r>
      <t xml:space="preserve">3.5.- ¿El CPHS informa por lo menos anualmente, sus actividades a la Jefatura máxima de la sucursal o faena  y a su primera línea de las actividades contenidas en Programa de Trabajo del Comité y sus Comisiones de Trabajo junto a su avance?.
</t>
    </r>
    <r>
      <rPr>
        <b/>
        <sz val="10"/>
        <rFont val="Calibri"/>
        <family val="2"/>
      </rPr>
      <t xml:space="preserve">
NOTA: </t>
    </r>
    <r>
      <rPr>
        <sz val="10"/>
        <rFont val="Calibri"/>
        <family val="2"/>
      </rPr>
      <t xml:space="preserve"> Esta información debe estar basada en una presentación realizada en forma directa a las jefaturas y contar con el respectivo registro de asistencia.</t>
    </r>
  </si>
  <si>
    <r>
      <t xml:space="preserve">3.6.- ¿Dentro de las actividades de difusión del CPHS  han planificado campañas de seguridad y salud en el trabajo, conforme a los peligros de mayor nivel de riesgos identificados en la MIPER, y estas se encuentran incluidas en el programa de trabajo del CPHS?. 
</t>
    </r>
    <r>
      <rPr>
        <b/>
        <sz val="10"/>
        <color indexed="8"/>
        <rFont val="Calibri"/>
        <family val="2"/>
      </rPr>
      <t>NOTA</t>
    </r>
    <r>
      <rPr>
        <sz val="10"/>
        <color indexed="8"/>
        <rFont val="Calibri"/>
        <family val="2"/>
      </rPr>
      <t>:  Debe estar realizada al menos una campaña de seguridad y salud en el trabajo a la fecha de la auditoría.</t>
    </r>
  </si>
  <si>
    <t>4. COMISIÓN DE INVESTIGACIÓN DE ACCIDENTES</t>
  </si>
  <si>
    <t xml:space="preserve">4.1.- ¿Las  investigaciones de accidentes (CTP y STP)  realizadas por la comisión de investigación de accidentes, permite  identificar las causas raíces del evento, y se toman las medidas preventivas y/o correctiva correspondiente a dichas causas?. </t>
  </si>
  <si>
    <t xml:space="preserve">4.2.- ¿El CPHS mantiene un registro de accidentes (CTP y STP)  y enfermedades profesionales (declaradas) que han ocurrido desde la constitución del CPHS para analizar y realizar  acciones preventivas concretas en base a aquellos peligros y riesgos repetitivos (casuística)? . </t>
  </si>
  <si>
    <t>4. COMISIÓN DE INSPECCIONES Y OBSERVACIONES</t>
  </si>
  <si>
    <t>5. HIGIENE</t>
  </si>
  <si>
    <t>5.1.- Si la empresa, faena o sucursal tiene agentes de exposición, ¿el CPHS dispone de la siguiente información?:
1.- Listado de agentes de exposición.
2.- Puestos de trabajo afectados.
3.- Nómina de trabajadores expuestos para cada agente.
4.- Trabajadores expuestos ingresados al Programa de Vigilancia para la Salud.
5.- Evidencia del monitoreo realizado por el CPHS de las medidas de control para cada agente de exposición (de acuerdo a la MIPER).</t>
  </si>
  <si>
    <t>5.2.- ¿Los miembros titulares del CPHS han realizado y aprobado al menos un curso sobre los efectos de los agentes de exposición relacionado con aquellos donde exista el mayor número de trabajadores expuestos?.  ¿Los cursos de los otros agentes se encuentran planificados en el programa de capacitación del CPHS?.</t>
  </si>
  <si>
    <t>6. EPP</t>
  </si>
  <si>
    <t>6.1.- ¿El CPHS dispone de una identificación de EPP, por cargos y vinculados a la MIPER?.  
Estos EPP deben contar con su respectivo certificado de calidad.</t>
  </si>
  <si>
    <t>7. RECONOCIMIENTO POSITIVO</t>
  </si>
  <si>
    <t xml:space="preserve">7.1.- ¿El Comité dispone de una metodología simple orientada al reconocimiento positivo en temas de seguridad y salud en el trabajo a sus pares?.  ¿La planificación de los reconocimientos se encuentra incluida en el programa de trabajo del CPHS, planificar y realizar al menos dos veces al año y una de ellas se ha realizado antes de la auditoría?. </t>
  </si>
  <si>
    <t>9. EMERGENCIAS</t>
  </si>
  <si>
    <r>
      <t xml:space="preserve">9.1.- ¿El CPHS ha considerado en el programa de trabajo la participación en simulacros de emergencias organizados por la empresa y esta participación se ha llevado a cabo, en al menos un ejercicio?.
</t>
    </r>
    <r>
      <rPr>
        <b/>
        <sz val="10"/>
        <color indexed="8"/>
        <rFont val="Calibri"/>
        <family val="2"/>
      </rPr>
      <t>NOTA</t>
    </r>
    <r>
      <rPr>
        <sz val="10"/>
        <color indexed="8"/>
        <rFont val="Calibri"/>
        <family val="2"/>
      </rPr>
      <t xml:space="preserve">: Al momento de la auditoría el CPHS, debe haber participado de la realización de al menos un simulacro de emergencia. </t>
    </r>
  </si>
  <si>
    <r>
      <t xml:space="preserve">9.2.- ¿El CPHS ha realizado capacitación a los trabajadores que se encuentran realizando teletrabajo, acerca de las medidas preventivas frente a emergencias?
</t>
    </r>
    <r>
      <rPr>
        <b/>
        <sz val="10"/>
        <color theme="1"/>
        <rFont val="Calibri"/>
        <family val="2"/>
        <scheme val="minor"/>
      </rPr>
      <t xml:space="preserve">NOTA: </t>
    </r>
    <r>
      <rPr>
        <sz val="10"/>
        <color theme="1"/>
        <rFont val="Calibri"/>
        <family val="2"/>
        <scheme val="minor"/>
      </rPr>
      <t>Aplica en caso que existan trabajadores con teletrabajo o trabajo a distancia.</t>
    </r>
  </si>
  <si>
    <r>
      <t xml:space="preserve">4.1.- ¿El CPHS ha realizado por lo menos el </t>
    </r>
    <r>
      <rPr>
        <b/>
        <sz val="10"/>
        <color indexed="8"/>
        <rFont val="Calibri"/>
        <family val="2"/>
      </rPr>
      <t xml:space="preserve"> </t>
    </r>
    <r>
      <rPr>
        <b/>
        <u/>
        <sz val="10"/>
        <color indexed="8"/>
        <rFont val="Calibri"/>
        <family val="2"/>
      </rPr>
      <t>80% de las inspecciones planeadas</t>
    </r>
    <r>
      <rPr>
        <sz val="10"/>
        <color indexed="8"/>
        <rFont val="Calibri"/>
        <family val="2"/>
      </rPr>
      <t xml:space="preserve"> a la fecha de la auditoría de acuerdo al programa de trabajo del CPHS?.</t>
    </r>
  </si>
  <si>
    <t>4.2.- ¿El CPHS lleva un control consolidado con el estatus de cumplimiento de todas las medidas de preventivas y/o correctivas provenientes de las inspecciones realizadas?.  Este cumplimiento debe ser igual o superior al 80% de acuerdo a fechas planificadas.</t>
  </si>
  <si>
    <t>4.3.-  ¿El Programa de Trabajo del CPHS cuenta con observaciones de conducta, orientadas a las  tareas de mayor nivel de riesgo de acuerdo a la MIPER?.</t>
  </si>
  <si>
    <r>
      <t xml:space="preserve">4.4.- ¿El CPHS  ha realizado al menos el </t>
    </r>
    <r>
      <rPr>
        <b/>
        <u/>
        <sz val="10"/>
        <color indexed="8"/>
        <rFont val="Calibri"/>
        <family val="2"/>
      </rPr>
      <t>50 % de las observaciones de conducta</t>
    </r>
    <r>
      <rPr>
        <sz val="10"/>
        <color indexed="8"/>
        <rFont val="Calibri"/>
        <family val="2"/>
      </rPr>
      <t xml:space="preserve"> a tareas críticas en relación a la MIPER y de acuerdo a programa de trabajo del CPHS?.</t>
    </r>
  </si>
  <si>
    <r>
      <rPr>
        <b/>
        <sz val="16"/>
        <color rgb="FF004C14"/>
        <rFont val="Arial"/>
        <family val="2"/>
      </rPr>
      <t xml:space="preserve">2. </t>
    </r>
    <r>
      <rPr>
        <sz val="12"/>
        <color rgb="FF535353"/>
        <rFont val="Arial"/>
        <family val="2"/>
      </rPr>
      <t>Presencia mínima durante la auditoria de certificación:  1 Rep. Titular de la empresa y 1 Rep. Titular de los trabajadores, no pudiendo ser relevados durante el proceso y el experto asesor ACHS.</t>
    </r>
  </si>
  <si>
    <r>
      <t xml:space="preserve">Curso libre elecciòn  de acuerdo al riesgo  más importante  proveniente de la MIPER.
</t>
    </r>
    <r>
      <rPr>
        <sz val="10"/>
        <color theme="0"/>
        <rFont val="Arial"/>
        <family val="2"/>
      </rPr>
      <t>(1 titular de la empresa y 1 titular de los trabajadores)</t>
    </r>
  </si>
  <si>
    <r>
      <t xml:space="preserve">Manejo Manual de Carga
</t>
    </r>
    <r>
      <rPr>
        <sz val="10"/>
        <color theme="0"/>
        <rFont val="Arial"/>
        <family val="2"/>
      </rPr>
      <t>(1 titular de la empresa y 1 titular de los trabajadores)</t>
    </r>
  </si>
  <si>
    <r>
      <t xml:space="preserve">Equipos de Protección Personal </t>
    </r>
    <r>
      <rPr>
        <sz val="10"/>
        <color theme="0"/>
        <rFont val="Arial"/>
        <family val="2"/>
      </rPr>
      <t>(1 titular de la empresa y 1 titular de los trabajadores)</t>
    </r>
  </si>
  <si>
    <r>
      <t xml:space="preserve">Orientación en Prev. de Riesgos. (OPR)
</t>
    </r>
    <r>
      <rPr>
        <sz val="10"/>
        <color theme="0"/>
        <rFont val="Arial"/>
        <family val="2"/>
      </rPr>
      <t>(Todos los titulares y suplentes)</t>
    </r>
  </si>
  <si>
    <t>1.- ACTAS</t>
  </si>
  <si>
    <t>2.- PROGRAMA DE TRABAJO</t>
  </si>
  <si>
    <t>3.- COMISIÓN DE CAPACITACIÓN Y DIFUSIÓN</t>
  </si>
  <si>
    <t>4.- COMISIÓN DE INVESTIGACIÓN DE ACCIDENTE</t>
  </si>
  <si>
    <t>5.- COMISIÓN DE INSPECCIONES Y OBSERVACIONES</t>
  </si>
  <si>
    <t>6.- HIGIENE</t>
  </si>
  <si>
    <t>7.- EPP</t>
  </si>
  <si>
    <t>8.- RECONOCIMEINTO POSITIVO</t>
  </si>
  <si>
    <t>9.- EMERGENCIA</t>
  </si>
  <si>
    <r>
      <t xml:space="preserve"> CPHS, Según su constitución  
(Titulares y Suplentes)
 VER HOJA N°6: Curso específico
</t>
    </r>
    <r>
      <rPr>
        <sz val="10"/>
        <color theme="0"/>
        <rFont val="Arial"/>
        <family val="2"/>
      </rPr>
      <t>(Todos los titulares y suplentes)</t>
    </r>
  </si>
  <si>
    <r>
      <t xml:space="preserve">Identificación de Peligros y evaluación de riesgos 
en el trabajo.
</t>
    </r>
    <r>
      <rPr>
        <sz val="10"/>
        <color theme="0"/>
        <rFont val="Arial"/>
        <family val="2"/>
      </rPr>
      <t>(Todos los titulares y suplentes)</t>
    </r>
  </si>
  <si>
    <r>
      <t xml:space="preserve">Método de investigación de accidentes: Árbol Causal
</t>
    </r>
    <r>
      <rPr>
        <sz val="10"/>
        <color theme="0"/>
        <rFont val="Arial"/>
        <family val="2"/>
      </rPr>
      <t>(Todos los titulares y suplentes)</t>
    </r>
  </si>
  <si>
    <r>
      <t xml:space="preserve">Verificar con diplomas la realización y aprobación de los cursos correspondientes al nivel INICIAL. 
En el caso que los diplomas se encuentren en proceso de entrega, presentar el registro de asistencia y resumen con aprobación de los participantes, documento con folio emitido por ACHS.  
</t>
    </r>
    <r>
      <rPr>
        <b/>
        <sz val="10"/>
        <color indexed="63"/>
        <rFont val="Arial"/>
        <family val="2"/>
      </rPr>
      <t xml:space="preserve">Estos Cursos son: 
</t>
    </r>
    <r>
      <rPr>
        <sz val="10"/>
        <color indexed="63"/>
        <rFont val="Arial"/>
        <family val="2"/>
      </rPr>
      <t xml:space="preserve">
1.- Curso específico de acuerdo a su constitución. 
</t>
    </r>
    <r>
      <rPr>
        <b/>
        <sz val="10"/>
        <color indexed="63"/>
        <rFont val="Arial"/>
        <family val="2"/>
      </rPr>
      <t xml:space="preserve">      Ver apartado N° 6 Curso Específico
</t>
    </r>
    <r>
      <rPr>
        <sz val="10"/>
        <color indexed="63"/>
        <rFont val="Arial"/>
        <family val="2"/>
      </rPr>
      <t xml:space="preserve">
2.-  Identificación de Peligros y Evaluación de Riesgos en el Trabajo. 
          Código MM:  657164,  Modalidad: Presencial,  Duración: 8 horas, ó
          Código MM:  658537,  Modalidad: E-Learning, Duración: 2 horas.
3.-  Metodo de investigación de accidentes: Árbol Causal
          Código MM  657237  (Presencial 4 horas)
          Código MM  658123 (E-learning 2 horas)
Los cursos deben haber sido realizados con un máximo de 3 años a la fecha de la auditoría.
  </t>
    </r>
    <r>
      <rPr>
        <b/>
        <sz val="10"/>
        <color indexed="63"/>
        <rFont val="Calibri"/>
        <family val="2"/>
        <scheme val="minor"/>
      </rPr>
      <t xml:space="preserve">GESTIÓN EN PLATAFORMA:
</t>
    </r>
    <r>
      <rPr>
        <sz val="10"/>
        <color indexed="63"/>
        <rFont val="Calibri"/>
        <family val="2"/>
        <scheme val="minor"/>
      </rPr>
      <t xml:space="preserve">Esta actividad de realización de los cursos debe estar considerada en el programa de trabajo con estatus finalizada y cargado el archivo con los diplomas. </t>
    </r>
  </si>
  <si>
    <r>
      <t xml:space="preserve">3.1.- TODOS los integrantes del CPHS (titulares y suplentes) tienen los siguientes cursos aprobados: 
a) Curso específico de acuerdo a su constitución
b)  Identificación de Peligros y Evaluación de Riesgos en el Trabajo.
c) Metodo de investigación de accidentes: Árbol Causal
                                                                                                                                                                                               </t>
    </r>
    <r>
      <rPr>
        <sz val="10"/>
        <color indexed="63"/>
        <rFont val="Arial"/>
        <family val="2"/>
      </rPr>
      <t xml:space="preserve"> </t>
    </r>
  </si>
  <si>
    <r>
      <t xml:space="preserve">Orientación en Prev. de Riesgos. (OPR)
</t>
    </r>
    <r>
      <rPr>
        <sz val="10"/>
        <color theme="0"/>
        <rFont val="Arial"/>
        <family val="2"/>
      </rPr>
      <t>(Todos los miembros)</t>
    </r>
  </si>
  <si>
    <r>
      <t xml:space="preserve"> CPHS, Según su constitución  
(Titulares y Suplentes)
 VER HOJA N°6: Curso específico
</t>
    </r>
    <r>
      <rPr>
        <sz val="10"/>
        <color theme="0"/>
        <rFont val="Arial"/>
        <family val="2"/>
      </rPr>
      <t>(Todos los miembros)</t>
    </r>
  </si>
  <si>
    <r>
      <t xml:space="preserve">Identificación de Peligros y evaluación de riesgos 
en el trabajo.
</t>
    </r>
    <r>
      <rPr>
        <sz val="10"/>
        <color theme="0"/>
        <rFont val="Arial"/>
        <family val="2"/>
      </rPr>
      <t>(Todos los miembros)</t>
    </r>
  </si>
  <si>
    <r>
      <t xml:space="preserve">Método de investigación de accidentes: Árbol Causal
</t>
    </r>
    <r>
      <rPr>
        <sz val="10"/>
        <color theme="0"/>
        <rFont val="Arial"/>
        <family val="2"/>
      </rPr>
      <t>(Todos los miembros)</t>
    </r>
  </si>
  <si>
    <r>
      <t xml:space="preserve">Equipos de Protección Personal </t>
    </r>
    <r>
      <rPr>
        <sz val="10"/>
        <color theme="0"/>
        <rFont val="Arial"/>
        <family val="2"/>
      </rPr>
      <t>(1 miembro de la empresa y 1 miembro de los trabajadores)</t>
    </r>
  </si>
  <si>
    <r>
      <t xml:space="preserve">Manejo Manual de Carga
</t>
    </r>
    <r>
      <rPr>
        <sz val="10"/>
        <color theme="0"/>
        <rFont val="Arial"/>
        <family val="2"/>
      </rPr>
      <t>(1 miembro de la empresa y 1 miembro de los trabajadores)</t>
    </r>
  </si>
  <si>
    <r>
      <t xml:space="preserve">Curso libre elecciòn  de acuerdo al riesgo  más importante  proveniente de la MIPER.
</t>
    </r>
    <r>
      <rPr>
        <sz val="10"/>
        <color theme="0"/>
        <rFont val="Arial"/>
        <family val="2"/>
      </rPr>
      <t>(1 miembro de la empresa y 1 miembro de los trabajadores)</t>
    </r>
  </si>
  <si>
    <r>
      <t xml:space="preserve">Para certificar el nivel intermedio </t>
    </r>
    <r>
      <rPr>
        <b/>
        <sz val="11"/>
        <color theme="1"/>
        <rFont val="Calibri"/>
        <family val="2"/>
        <scheme val="minor"/>
      </rPr>
      <t xml:space="preserve">TODOS los  integrantes del CPHS </t>
    </r>
    <r>
      <rPr>
        <sz val="11"/>
        <color theme="1"/>
        <rFont val="Calibri"/>
        <family val="2"/>
        <scheme val="minor"/>
      </rPr>
      <t>deben tener aprobado el curso correspondiente de acuerdo a su constitución.</t>
    </r>
  </si>
  <si>
    <t xml:space="preserve">  Agencia ACHS que le corresponde al CPHS</t>
  </si>
  <si>
    <t>Fecha de constitución del CPHS</t>
  </si>
  <si>
    <t xml:space="preserve">  [DD / MM / AA]</t>
  </si>
  <si>
    <t xml:space="preserve">   BP Sucursal</t>
  </si>
  <si>
    <t xml:space="preserve">   Tipo de CPHS</t>
  </si>
  <si>
    <t xml:space="preserve">  [2000XXXXXX]</t>
  </si>
  <si>
    <t xml:space="preserve">PROPIO </t>
  </si>
  <si>
    <t>MIXTO</t>
  </si>
  <si>
    <t>FAENA</t>
  </si>
  <si>
    <r>
      <rPr>
        <b/>
        <sz val="18"/>
        <color rgb="FF004C14"/>
        <rFont val="Arial"/>
        <family val="2"/>
      </rPr>
      <t xml:space="preserve">3. </t>
    </r>
    <r>
      <rPr>
        <sz val="12"/>
        <color rgb="FF535353"/>
        <rFont val="Arial"/>
        <family val="2"/>
      </rPr>
      <t>Durante los últimos 12 meses a la fecha de la auditoría, la empresa no debe haber tenido ningún accidente laboral con consecuencia de amputación traumática o fatal,</t>
    </r>
    <r>
      <rPr>
        <sz val="12"/>
        <color rgb="FF004C14"/>
        <rFont val="Arial"/>
        <family val="2"/>
      </rPr>
      <t xml:space="preserve"> </t>
    </r>
    <r>
      <rPr>
        <b/>
        <sz val="12"/>
        <color rgb="FF004C14"/>
        <rFont val="Arial"/>
        <family val="2"/>
      </rPr>
      <t xml:space="preserve">tanto en personal propio del CT como contratistas y subcontratistas que laboren en el CT por más de 30 dias corridos. </t>
    </r>
  </si>
  <si>
    <t>IMPORTANTE:</t>
  </si>
  <si>
    <r>
      <t xml:space="preserve">Las exigencias tanto específicas como transversales indicadas en el apartado "INICIO", las debe asegurar el Experto Asesor ACHS previo a la fecha de la auditoría.  </t>
    </r>
    <r>
      <rPr>
        <b/>
        <sz val="14"/>
        <color rgb="FF004C14"/>
        <rFont val="Arial"/>
        <family val="2"/>
      </rPr>
      <t xml:space="preserve">Si uno de esos puntos no se cumple, la auditoría NO se puede realizar. </t>
    </r>
  </si>
  <si>
    <r>
      <t xml:space="preserve">El plan de acción se realiza cuando no se obtiene el 100% en la auditoria, en caso que el CPHS obtenga menos de 100%, ésta deberá incorporar las preguntas evaluadas con No cumple en el presente plan de acción, con el fin de tratarlas para su cumplimiento. </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t>
    </r>
    <r>
      <rPr>
        <b/>
        <sz val="12"/>
        <color rgb="FF004C14"/>
        <rFont val="Arial"/>
        <family val="2"/>
      </rPr>
      <t xml:space="preserve">o </t>
    </r>
    <r>
      <rPr>
        <sz val="12"/>
        <color rgb="FF004C14"/>
        <rFont val="Arial"/>
        <family val="2"/>
      </rPr>
      <t xml:space="preserve">para lograr el 100% de cumplimiento y así obtener la certificación Nivel Intermedio.
 Recordar que tienen 3 meses de plazo para enviarlo a contar de la fecha de la auditoria.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</si>
</sst>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9" x14ac:knownFonts="1">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sz val="10"/>
      <color theme="1"/>
      <name val="Arial"/>
      <family val="2"/>
    </font>
    <font>
      <b/>
      <sz val="11"/>
      <color theme="1"/>
      <name val="Arial"/>
      <family val="2"/>
    </font>
    <font>
      <b/>
      <sz val="10"/>
      <color indexed="63"/>
      <name val="Arial"/>
      <family val="2"/>
    </font>
    <font>
      <b/>
      <sz val="10"/>
      <color theme="0"/>
      <name val="Arial"/>
      <family val="2"/>
    </font>
    <font>
      <sz val="10"/>
      <color theme="1"/>
      <name val="Calibri"/>
      <family val="2"/>
      <scheme val="minor"/>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1"/>
      <color theme="1"/>
      <name val="Calibri"/>
      <family val="2"/>
      <scheme val="minor"/>
    </font>
    <font>
      <b/>
      <sz val="18"/>
      <color theme="1"/>
      <name val="Calibri"/>
      <family val="2"/>
      <scheme val="minor"/>
    </font>
    <font>
      <b/>
      <sz val="12"/>
      <color theme="0"/>
      <name val="Arial"/>
      <family val="2"/>
    </font>
    <font>
      <b/>
      <sz val="16"/>
      <color rgb="FF004C14"/>
      <name val="Arial"/>
      <family val="2"/>
    </font>
    <font>
      <b/>
      <sz val="18"/>
      <color rgb="FF004C14"/>
      <name val="Arial"/>
      <family val="2"/>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sz val="12"/>
      <color rgb="FF004C14"/>
      <name val="Arial"/>
      <family val="2"/>
    </font>
    <font>
      <b/>
      <sz val="10"/>
      <color indexed="8"/>
      <name val="Calibri"/>
      <family val="2"/>
    </font>
    <font>
      <sz val="10"/>
      <color indexed="8"/>
      <name val="Calibri"/>
      <family val="2"/>
    </font>
    <font>
      <sz val="10"/>
      <name val="Calibri"/>
      <family val="2"/>
      <scheme val="minor"/>
    </font>
    <font>
      <sz val="10"/>
      <name val="Calibri"/>
      <family val="2"/>
    </font>
    <font>
      <b/>
      <sz val="10"/>
      <name val="Calibri"/>
      <family val="2"/>
    </font>
    <font>
      <b/>
      <sz val="10"/>
      <name val="Calibri"/>
      <family val="2"/>
      <scheme val="minor"/>
    </font>
    <font>
      <b/>
      <u/>
      <sz val="10"/>
      <color indexed="8"/>
      <name val="Calibri"/>
      <family val="2"/>
    </font>
    <font>
      <b/>
      <sz val="10"/>
      <color indexed="63"/>
      <name val="Calibri"/>
      <family val="2"/>
      <scheme val="minor"/>
    </font>
    <font>
      <sz val="10"/>
      <color indexed="63"/>
      <name val="Calibri"/>
      <family val="2"/>
      <scheme val="minor"/>
    </font>
    <font>
      <b/>
      <u/>
      <sz val="10"/>
      <name val="Calibri"/>
      <family val="2"/>
    </font>
    <font>
      <b/>
      <sz val="10"/>
      <color theme="1"/>
      <name val="Calibri"/>
      <family val="2"/>
      <scheme val="minor"/>
    </font>
    <font>
      <b/>
      <sz val="12"/>
      <color rgb="FF004C14"/>
      <name val="Calibri"/>
      <family val="2"/>
      <scheme val="minor"/>
    </font>
    <font>
      <sz val="11"/>
      <color theme="1"/>
      <name val="Calibri"/>
      <family val="2"/>
      <scheme val="minor"/>
    </font>
    <font>
      <b/>
      <u/>
      <sz val="12"/>
      <color rgb="FF004C14"/>
      <name val="Calibri"/>
      <family val="2"/>
      <scheme val="minor"/>
    </font>
    <font>
      <b/>
      <sz val="22"/>
      <color theme="1"/>
      <name val="Calibri"/>
      <family val="2"/>
      <scheme val="minor"/>
    </font>
    <font>
      <b/>
      <sz val="11"/>
      <color theme="0"/>
      <name val="Calibri"/>
      <family val="2"/>
      <scheme val="minor"/>
    </font>
    <font>
      <sz val="12"/>
      <color theme="1" tint="4.9989318521683403E-2"/>
      <name val="Calibri"/>
      <family val="2"/>
      <scheme val="minor"/>
    </font>
    <font>
      <sz val="11"/>
      <color theme="1" tint="4.9989318521683403E-2"/>
      <name val="Calibri"/>
      <family val="2"/>
      <scheme val="minor"/>
    </font>
    <font>
      <b/>
      <u/>
      <sz val="12"/>
      <color rgb="FFFF0000"/>
      <name val="Calibri"/>
      <family val="2"/>
      <scheme val="minor"/>
    </font>
    <font>
      <sz val="10"/>
      <color theme="0"/>
      <name val="Arial"/>
      <family val="2"/>
    </font>
    <font>
      <b/>
      <sz val="10"/>
      <color theme="1" tint="0.14999847407452621"/>
      <name val="Arial"/>
      <family val="2"/>
    </font>
    <font>
      <sz val="11"/>
      <color theme="0"/>
      <name val="Arial"/>
      <family val="2"/>
    </font>
    <font>
      <b/>
      <sz val="9"/>
      <color indexed="81"/>
      <name val="Tahoma"/>
      <family val="2"/>
    </font>
    <font>
      <sz val="12"/>
      <color rgb="FFFF0000"/>
      <name val="Arial"/>
      <family val="2"/>
    </font>
    <font>
      <b/>
      <u/>
      <sz val="12"/>
      <color rgb="FF004C14"/>
      <name val="Arial"/>
      <family val="2"/>
    </font>
    <font>
      <b/>
      <sz val="11"/>
      <color theme="0"/>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s>
  <borders count="13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n">
        <color auto="1"/>
      </left>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ashed">
        <color indexed="64"/>
      </left>
      <right/>
      <top/>
      <bottom style="medium">
        <color indexed="64"/>
      </bottom>
      <diagonal/>
    </border>
    <border>
      <left/>
      <right style="dashed">
        <color indexed="64"/>
      </right>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thin">
        <color theme="0" tint="-0.499984740745262"/>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9" fontId="75" fillId="0" borderId="0" applyFont="0" applyFill="0" applyBorder="0" applyAlignment="0" applyProtection="0"/>
  </cellStyleXfs>
  <cellXfs count="364">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0" fillId="0" borderId="0" xfId="0" applyNumberFormat="1"/>
    <xf numFmtId="0" fontId="1" fillId="0" borderId="0" xfId="0" applyFont="1" applyBorder="1"/>
    <xf numFmtId="0" fontId="0" fillId="0" borderId="0" xfId="0" applyBorder="1"/>
    <xf numFmtId="0" fontId="0" fillId="0" borderId="0" xfId="0" applyFill="1"/>
    <xf numFmtId="0" fontId="3" fillId="0" borderId="0" xfId="0" applyFont="1" applyFill="1" applyBorder="1" applyAlignment="1" applyProtection="1">
      <alignment vertical="center" wrapText="1"/>
      <protection locked="0"/>
    </xf>
    <xf numFmtId="0" fontId="0" fillId="0" borderId="0" xfId="0" applyFill="1" applyBorder="1"/>
    <xf numFmtId="0" fontId="15" fillId="0" borderId="0" xfId="0" applyFont="1" applyFill="1" applyBorder="1" applyAlignment="1">
      <alignment horizontal="left" vertical="center" indent="1"/>
    </xf>
    <xf numFmtId="0" fontId="10" fillId="0" borderId="0" xfId="0" applyFont="1" applyFill="1" applyBorder="1" applyAlignment="1">
      <alignment horizontal="justify" vertical="top" wrapText="1"/>
    </xf>
    <xf numFmtId="0" fontId="10" fillId="0" borderId="0" xfId="0" applyFont="1" applyFill="1" applyBorder="1"/>
    <xf numFmtId="0" fontId="4" fillId="0" borderId="0"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vertical="center" wrapText="1"/>
    </xf>
    <xf numFmtId="0" fontId="3" fillId="0" borderId="0" xfId="0" applyFont="1" applyAlignment="1">
      <alignment vertical="center"/>
    </xf>
    <xf numFmtId="0" fontId="38" fillId="0" borderId="0" xfId="0" applyFont="1"/>
    <xf numFmtId="0" fontId="38" fillId="0" borderId="0" xfId="0" applyFont="1" applyAlignment="1">
      <alignment horizontal="left" indent="1"/>
    </xf>
    <xf numFmtId="0" fontId="37" fillId="0" borderId="0" xfId="0" applyFont="1" applyAlignment="1">
      <alignment horizontal="left" vertical="center" indent="1"/>
    </xf>
    <xf numFmtId="0" fontId="37" fillId="0" borderId="0" xfId="0" applyFont="1" applyAlignment="1">
      <alignment horizontal="left" indent="1"/>
    </xf>
    <xf numFmtId="0" fontId="40" fillId="0" borderId="49" xfId="0" applyFont="1" applyBorder="1" applyAlignment="1">
      <alignment horizontal="center" vertical="center" wrapText="1"/>
    </xf>
    <xf numFmtId="0" fontId="3" fillId="2" borderId="69" xfId="0" applyFont="1" applyFill="1" applyBorder="1" applyAlignment="1">
      <alignment vertical="center" wrapText="1"/>
    </xf>
    <xf numFmtId="0" fontId="43" fillId="0" borderId="0" xfId="0" applyFont="1" applyFill="1" applyAlignment="1">
      <alignment wrapText="1"/>
    </xf>
    <xf numFmtId="0" fontId="27" fillId="4" borderId="38" xfId="0" applyFont="1" applyFill="1" applyBorder="1" applyAlignment="1">
      <alignment horizontal="center" vertical="center"/>
    </xf>
    <xf numFmtId="0" fontId="27" fillId="4" borderId="38" xfId="0" applyFont="1" applyFill="1" applyBorder="1" applyAlignment="1">
      <alignment horizontal="center" vertical="center" wrapText="1"/>
    </xf>
    <xf numFmtId="0" fontId="32" fillId="0" borderId="38" xfId="0" applyFont="1" applyBorder="1" applyAlignment="1" applyProtection="1">
      <alignment horizontal="left" vertical="center" wrapText="1" indent="1"/>
      <protection locked="0"/>
    </xf>
    <xf numFmtId="0" fontId="6" fillId="0" borderId="0" xfId="0" applyFont="1" applyFill="1" applyAlignment="1">
      <alignment vertical="center"/>
    </xf>
    <xf numFmtId="0" fontId="0" fillId="0" borderId="38" xfId="0" applyBorder="1" applyAlignment="1" applyProtection="1">
      <alignment horizontal="left" vertical="center" wrapText="1" indent="1"/>
      <protection locked="0"/>
    </xf>
    <xf numFmtId="0" fontId="46" fillId="5" borderId="0" xfId="0" applyFont="1" applyFill="1" applyAlignment="1">
      <alignment horizontal="left"/>
    </xf>
    <xf numFmtId="0" fontId="0" fillId="5" borderId="0" xfId="0" applyFill="1"/>
    <xf numFmtId="0" fontId="0" fillId="5" borderId="0" xfId="0" applyFill="1" applyAlignment="1">
      <alignment horizontal="center"/>
    </xf>
    <xf numFmtId="0" fontId="0" fillId="3" borderId="38" xfId="0" applyFill="1" applyBorder="1" applyAlignment="1">
      <alignment horizontal="center"/>
    </xf>
    <xf numFmtId="0" fontId="0" fillId="0" borderId="38" xfId="0" applyBorder="1" applyAlignment="1">
      <alignment horizontal="center"/>
    </xf>
    <xf numFmtId="0" fontId="0" fillId="0" borderId="38" xfId="0" applyBorder="1"/>
    <xf numFmtId="0" fontId="0" fillId="6" borderId="0" xfId="0" applyFill="1"/>
    <xf numFmtId="0" fontId="7" fillId="0" borderId="0" xfId="0" applyFont="1" applyBorder="1" applyAlignment="1">
      <alignment horizontal="right" vertical="center"/>
    </xf>
    <xf numFmtId="0" fontId="13" fillId="0" borderId="0" xfId="0" applyFont="1" applyFill="1" applyAlignment="1">
      <alignment horizontal="left" vertical="center" wrapText="1" indent="1"/>
    </xf>
    <xf numFmtId="0" fontId="12" fillId="7" borderId="0" xfId="0" applyFont="1" applyFill="1" applyAlignment="1">
      <alignment horizontal="left" vertical="center" wrapText="1" indent="1"/>
    </xf>
    <xf numFmtId="0" fontId="13" fillId="7" borderId="0" xfId="0" applyFont="1" applyFill="1" applyAlignment="1">
      <alignment horizontal="left" vertical="center" wrapText="1" indent="1"/>
    </xf>
    <xf numFmtId="0" fontId="51" fillId="0" borderId="0" xfId="0" applyFont="1" applyBorder="1" applyAlignment="1">
      <alignment horizontal="left"/>
    </xf>
    <xf numFmtId="0" fontId="0" fillId="0" borderId="0" xfId="0" applyFont="1"/>
    <xf numFmtId="0" fontId="17" fillId="0" borderId="0" xfId="0" applyFont="1" applyAlignment="1">
      <alignment horizontal="left" vertical="center" indent="1"/>
    </xf>
    <xf numFmtId="0" fontId="52" fillId="0" borderId="0" xfId="0" applyFont="1"/>
    <xf numFmtId="0" fontId="19" fillId="0" borderId="0" xfId="0" applyFont="1" applyAlignment="1">
      <alignment horizontal="left" vertical="center" indent="1"/>
    </xf>
    <xf numFmtId="0" fontId="0" fillId="9" borderId="0" xfId="0" applyFill="1"/>
    <xf numFmtId="0" fontId="3" fillId="0" borderId="0" xfId="0" applyFont="1" applyFill="1" applyAlignment="1">
      <alignment horizontal="left" vertical="center" indent="1"/>
    </xf>
    <xf numFmtId="0" fontId="53" fillId="8" borderId="34" xfId="0" applyFont="1" applyFill="1" applyBorder="1" applyAlignment="1">
      <alignment vertical="center"/>
    </xf>
    <xf numFmtId="0" fontId="54" fillId="8" borderId="35" xfId="0" applyFont="1" applyFill="1" applyBorder="1"/>
    <xf numFmtId="0" fontId="40" fillId="0" borderId="64" xfId="0" applyFont="1" applyBorder="1" applyAlignment="1">
      <alignment horizontal="center" vertical="center" wrapText="1"/>
    </xf>
    <xf numFmtId="0" fontId="43" fillId="8" borderId="38" xfId="0" applyFont="1" applyFill="1" applyBorder="1" applyAlignment="1">
      <alignment horizontal="center" vertical="center" wrapText="1"/>
    </xf>
    <xf numFmtId="0" fontId="31" fillId="0" borderId="80" xfId="0" applyFont="1" applyBorder="1" applyAlignment="1" applyProtection="1">
      <alignment horizontal="center" vertical="center" wrapText="1"/>
      <protection locked="0"/>
    </xf>
    <xf numFmtId="0" fontId="2" fillId="0" borderId="0" xfId="0" applyFont="1" applyAlignment="1">
      <alignment vertical="center" wrapText="1"/>
    </xf>
    <xf numFmtId="0" fontId="25" fillId="8" borderId="38" xfId="0" applyFont="1" applyFill="1" applyBorder="1" applyAlignment="1">
      <alignment horizontal="center" vertical="center" wrapText="1"/>
    </xf>
    <xf numFmtId="0" fontId="25" fillId="8" borderId="41" xfId="0" applyFont="1" applyFill="1" applyBorder="1" applyAlignment="1">
      <alignment horizontal="center" vertical="center" wrapText="1"/>
    </xf>
    <xf numFmtId="0" fontId="0" fillId="0" borderId="0" xfId="0" applyFill="1" applyAlignment="1">
      <alignment horizontal="center"/>
    </xf>
    <xf numFmtId="0" fontId="60" fillId="9" borderId="0" xfId="0" applyFont="1" applyFill="1" applyAlignment="1">
      <alignment horizontal="left" wrapText="1" indent="1"/>
    </xf>
    <xf numFmtId="0" fontId="0" fillId="9" borderId="101" xfId="0" applyFill="1" applyBorder="1" applyAlignment="1">
      <alignment horizontal="center" vertical="center" wrapText="1"/>
    </xf>
    <xf numFmtId="0" fontId="35" fillId="2" borderId="0" xfId="0" applyFont="1" applyFill="1" applyBorder="1" applyAlignment="1">
      <alignment vertical="center"/>
    </xf>
    <xf numFmtId="0" fontId="3" fillId="0" borderId="38" xfId="0" applyFont="1" applyBorder="1" applyAlignment="1">
      <alignment horizontal="center" vertical="center" wrapText="1"/>
    </xf>
    <xf numFmtId="0" fontId="30" fillId="0" borderId="38" xfId="0" applyFont="1" applyBorder="1" applyAlignment="1">
      <alignment horizontal="center" vertical="center" wrapText="1"/>
    </xf>
    <xf numFmtId="0" fontId="78" fillId="0" borderId="0" xfId="0" applyFont="1"/>
    <xf numFmtId="0" fontId="1" fillId="0" borderId="0" xfId="0" applyFont="1"/>
    <xf numFmtId="0" fontId="38" fillId="0" borderId="54"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0" fontId="38" fillId="0" borderId="41"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25" fillId="8" borderId="113" xfId="0" applyFont="1" applyFill="1" applyBorder="1" applyAlignment="1">
      <alignment horizontal="center" vertical="center" wrapText="1"/>
    </xf>
    <xf numFmtId="0" fontId="38" fillId="0" borderId="114" xfId="0" applyFont="1" applyBorder="1" applyAlignment="1" applyProtection="1">
      <alignment horizontal="center" vertical="center"/>
      <protection locked="0"/>
    </xf>
    <xf numFmtId="0" fontId="35" fillId="7" borderId="102" xfId="0" applyFont="1" applyFill="1" applyBorder="1" applyAlignment="1">
      <alignment vertical="center"/>
    </xf>
    <xf numFmtId="0" fontId="35" fillId="7" borderId="95" xfId="0" applyFont="1" applyFill="1" applyBorder="1" applyAlignment="1">
      <alignment vertical="center"/>
    </xf>
    <xf numFmtId="0" fontId="38" fillId="0" borderId="55" xfId="0" applyFont="1" applyBorder="1" applyAlignment="1" applyProtection="1">
      <alignment horizontal="center" vertical="center"/>
      <protection locked="0"/>
    </xf>
    <xf numFmtId="0" fontId="0" fillId="2" borderId="0" xfId="0" applyFill="1"/>
    <xf numFmtId="0" fontId="84" fillId="0" borderId="0" xfId="0" applyFont="1" applyAlignment="1">
      <alignment vertical="center"/>
    </xf>
    <xf numFmtId="0" fontId="84" fillId="0" borderId="0" xfId="0" applyFont="1" applyAlignment="1"/>
    <xf numFmtId="0" fontId="1" fillId="0" borderId="0" xfId="0" applyFont="1" applyAlignment="1"/>
    <xf numFmtId="0" fontId="5" fillId="9" borderId="114" xfId="0" applyFont="1" applyFill="1" applyBorder="1" applyAlignment="1">
      <alignment horizontal="center" vertical="center" wrapText="1"/>
    </xf>
    <xf numFmtId="0" fontId="19" fillId="9" borderId="114" xfId="0" applyFont="1" applyFill="1" applyBorder="1" applyAlignment="1">
      <alignment horizontal="center" vertical="center"/>
    </xf>
    <xf numFmtId="0" fontId="19" fillId="9" borderId="114" xfId="0" applyFont="1" applyFill="1" applyBorder="1" applyAlignment="1">
      <alignment vertical="center" wrapText="1"/>
    </xf>
    <xf numFmtId="0" fontId="0" fillId="9" borderId="114" xfId="0" applyFill="1" applyBorder="1"/>
    <xf numFmtId="0" fontId="0" fillId="9" borderId="81" xfId="0" applyFill="1" applyBorder="1"/>
    <xf numFmtId="0" fontId="0" fillId="0" borderId="0" xfId="0" applyFill="1" applyProtection="1">
      <protection locked="0"/>
    </xf>
    <xf numFmtId="0" fontId="48" fillId="7" borderId="0" xfId="0" applyFont="1" applyFill="1" applyAlignment="1">
      <alignment horizontal="left" vertical="center" wrapText="1" indent="1"/>
    </xf>
    <xf numFmtId="0" fontId="36" fillId="0" borderId="0" xfId="0" applyFont="1" applyFill="1" applyAlignment="1">
      <alignment horizontal="left" vertical="top" wrapText="1" indent="1"/>
    </xf>
    <xf numFmtId="0" fontId="36" fillId="0" borderId="0" xfId="0" applyFont="1" applyFill="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0" borderId="0" xfId="0" applyFont="1" applyAlignment="1">
      <alignment horizontal="left" vertical="center" wrapText="1"/>
    </xf>
    <xf numFmtId="0" fontId="37" fillId="3" borderId="0" xfId="0" applyFont="1" applyFill="1" applyBorder="1" applyAlignment="1" applyProtection="1">
      <alignment horizontal="left" vertical="center"/>
      <protection locked="0"/>
    </xf>
    <xf numFmtId="0" fontId="37" fillId="3" borderId="118" xfId="0" applyFont="1" applyFill="1" applyBorder="1" applyAlignment="1" applyProtection="1">
      <alignment horizontal="left" vertical="center"/>
      <protection locked="0"/>
    </xf>
    <xf numFmtId="0" fontId="3" fillId="0" borderId="0" xfId="0" applyFont="1" applyAlignment="1">
      <alignment horizontal="left"/>
    </xf>
    <xf numFmtId="0" fontId="83" fillId="0" borderId="0" xfId="0" applyFont="1" applyAlignment="1">
      <alignment horizontal="left" vertical="center"/>
    </xf>
    <xf numFmtId="0" fontId="37" fillId="3" borderId="119" xfId="0" applyFont="1" applyFill="1" applyBorder="1" applyAlignment="1">
      <alignment vertical="center"/>
    </xf>
    <xf numFmtId="0" fontId="37" fillId="3" borderId="120" xfId="0" applyFont="1" applyFill="1" applyBorder="1" applyAlignment="1">
      <alignment vertical="center"/>
    </xf>
    <xf numFmtId="0" fontId="37" fillId="3" borderId="121" xfId="0" applyFont="1" applyFill="1" applyBorder="1" applyAlignment="1">
      <alignment vertical="center"/>
    </xf>
    <xf numFmtId="0" fontId="3" fillId="0" borderId="120" xfId="0" applyFont="1" applyFill="1" applyBorder="1" applyAlignment="1">
      <alignment horizontal="center"/>
    </xf>
    <xf numFmtId="0" fontId="3" fillId="3" borderId="119" xfId="0" applyFont="1" applyFill="1" applyBorder="1" applyAlignment="1">
      <alignment horizontal="left" vertical="center" indent="1"/>
    </xf>
    <xf numFmtId="0" fontId="3" fillId="3" borderId="120" xfId="0" applyFont="1" applyFill="1" applyBorder="1" applyAlignment="1">
      <alignment horizontal="left" vertical="center" indent="1"/>
    </xf>
    <xf numFmtId="0" fontId="3" fillId="3" borderId="121" xfId="0" applyFont="1" applyFill="1" applyBorder="1" applyAlignment="1">
      <alignment horizontal="left" vertical="center" indent="1"/>
    </xf>
    <xf numFmtId="0" fontId="37" fillId="3" borderId="4" xfId="0" applyFont="1" applyFill="1" applyBorder="1" applyAlignment="1" applyProtection="1">
      <alignment horizontal="left" vertical="center" indent="1"/>
      <protection locked="0"/>
    </xf>
    <xf numFmtId="0" fontId="37" fillId="3" borderId="2" xfId="0" applyFont="1" applyFill="1" applyBorder="1" applyAlignment="1" applyProtection="1">
      <alignment horizontal="left" vertical="center" indent="1"/>
      <protection locked="0"/>
    </xf>
    <xf numFmtId="0" fontId="37" fillId="3" borderId="3" xfId="0" applyFont="1" applyFill="1" applyBorder="1" applyAlignment="1" applyProtection="1">
      <alignment horizontal="left" vertical="center" indent="1"/>
      <protection locked="0"/>
    </xf>
    <xf numFmtId="0" fontId="11" fillId="9" borderId="0" xfId="0" applyFont="1" applyFill="1" applyAlignment="1">
      <alignment horizontal="left" vertical="center" wrapText="1"/>
    </xf>
    <xf numFmtId="0" fontId="0" fillId="2" borderId="0" xfId="0" applyFill="1" applyAlignment="1">
      <alignment horizontal="left" vertical="center" wrapText="1"/>
    </xf>
    <xf numFmtId="0" fontId="53" fillId="8" borderId="34" xfId="0" applyFont="1" applyFill="1" applyBorder="1" applyAlignment="1">
      <alignment horizontal="left" vertical="center"/>
    </xf>
    <xf numFmtId="0" fontId="53" fillId="8" borderId="35" xfId="0" applyFont="1" applyFill="1" applyBorder="1" applyAlignment="1">
      <alignment horizontal="left" vertical="center"/>
    </xf>
    <xf numFmtId="0" fontId="53" fillId="8" borderId="36" xfId="0" applyFont="1" applyFill="1" applyBorder="1" applyAlignment="1">
      <alignment horizontal="left" vertical="center"/>
    </xf>
    <xf numFmtId="0" fontId="17" fillId="9" borderId="18" xfId="0" applyFont="1" applyFill="1" applyBorder="1" applyAlignment="1">
      <alignment horizontal="left" vertical="center" indent="1"/>
    </xf>
    <xf numFmtId="0" fontId="17" fillId="9" borderId="19" xfId="0" applyFont="1" applyFill="1" applyBorder="1" applyAlignment="1">
      <alignment horizontal="left" vertical="center" indent="1"/>
    </xf>
    <xf numFmtId="0" fontId="17" fillId="9" borderId="62" xfId="0" applyFont="1" applyFill="1" applyBorder="1" applyAlignment="1">
      <alignment horizontal="left" vertical="center"/>
    </xf>
    <xf numFmtId="0" fontId="17" fillId="9" borderId="35" xfId="0" applyFont="1" applyFill="1" applyBorder="1" applyAlignment="1">
      <alignment horizontal="left" vertical="center"/>
    </xf>
    <xf numFmtId="0" fontId="17" fillId="9" borderId="36" xfId="0" applyFont="1" applyFill="1" applyBorder="1" applyAlignment="1">
      <alignment horizontal="left" vertical="center"/>
    </xf>
    <xf numFmtId="0" fontId="41" fillId="9" borderId="0" xfId="0" applyFont="1" applyFill="1" applyAlignment="1">
      <alignment horizontal="left" vertical="center" wrapText="1"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17" fillId="0" borderId="23" xfId="0" applyNumberFormat="1" applyFont="1" applyBorder="1" applyAlignment="1" applyProtection="1">
      <alignment horizontal="left" vertical="center" indent="1"/>
      <protection locked="0"/>
    </xf>
    <xf numFmtId="0" fontId="17" fillId="0" borderId="24" xfId="0" applyNumberFormat="1" applyFont="1" applyBorder="1" applyAlignment="1" applyProtection="1">
      <alignment horizontal="left" vertical="center" indent="1"/>
      <protection locked="0"/>
    </xf>
    <xf numFmtId="0" fontId="17" fillId="0" borderId="25" xfId="0" applyNumberFormat="1" applyFont="1" applyBorder="1" applyAlignment="1" applyProtection="1">
      <alignment horizontal="left" vertical="center" indent="1"/>
      <protection locked="0"/>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17" fillId="0" borderId="20" xfId="0" applyNumberFormat="1" applyFont="1" applyBorder="1" applyAlignment="1" applyProtection="1">
      <alignment horizontal="center" vertical="center"/>
      <protection locked="0"/>
    </xf>
    <xf numFmtId="0" fontId="17" fillId="0" borderId="21" xfId="0" applyNumberFormat="1" applyFont="1" applyBorder="1" applyAlignment="1" applyProtection="1">
      <alignment horizontal="center" vertical="center"/>
      <protection locked="0"/>
    </xf>
    <xf numFmtId="0" fontId="17" fillId="0" borderId="22" xfId="0" applyNumberFormat="1" applyFont="1" applyBorder="1" applyAlignment="1" applyProtection="1">
      <alignment horizontal="center" vertical="center"/>
      <protection locked="0"/>
    </xf>
    <xf numFmtId="0" fontId="17" fillId="0" borderId="87" xfId="0" applyNumberFormat="1" applyFont="1" applyBorder="1" applyAlignment="1" applyProtection="1">
      <alignment horizontal="left" vertical="center" indent="1"/>
      <protection locked="0"/>
    </xf>
    <xf numFmtId="0" fontId="17" fillId="0" borderId="83" xfId="0" applyNumberFormat="1" applyFont="1" applyBorder="1" applyAlignment="1" applyProtection="1">
      <alignment horizontal="center" vertical="center"/>
      <protection locked="0"/>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7" fillId="0" borderId="93" xfId="0" applyNumberFormat="1" applyFont="1" applyBorder="1" applyAlignment="1" applyProtection="1">
      <alignment horizontal="left" vertical="center" indent="1"/>
      <protection locked="0"/>
    </xf>
    <xf numFmtId="0" fontId="17" fillId="0" borderId="67" xfId="0" applyNumberFormat="1" applyFont="1" applyBorder="1" applyAlignment="1" applyProtection="1">
      <alignment horizontal="left" vertical="center" indent="1"/>
      <protection locked="0"/>
    </xf>
    <xf numFmtId="0" fontId="17" fillId="0" borderId="94" xfId="0" applyNumberFormat="1" applyFont="1" applyBorder="1" applyAlignment="1" applyProtection="1">
      <alignment horizontal="left" vertical="center" indent="1"/>
      <protection locked="0"/>
    </xf>
    <xf numFmtId="0" fontId="17" fillId="0" borderId="68" xfId="0" applyNumberFormat="1" applyFont="1" applyBorder="1" applyAlignment="1" applyProtection="1">
      <alignment horizontal="left" vertical="center" indent="1"/>
      <protection locked="0"/>
    </xf>
    <xf numFmtId="0" fontId="5" fillId="0" borderId="31" xfId="0" applyFont="1" applyBorder="1" applyAlignment="1">
      <alignment horizontal="left" vertical="center" indent="1"/>
    </xf>
    <xf numFmtId="0" fontId="5" fillId="0" borderId="32" xfId="0" applyFont="1" applyBorder="1" applyAlignment="1">
      <alignment horizontal="left" vertical="center" indent="1"/>
    </xf>
    <xf numFmtId="0" fontId="17" fillId="0" borderId="7" xfId="0" applyNumberFormat="1" applyFont="1" applyBorder="1" applyAlignment="1" applyProtection="1">
      <alignment horizontal="left" vertical="center" indent="1"/>
      <protection locked="0"/>
    </xf>
    <xf numFmtId="0" fontId="17" fillId="0" borderId="8" xfId="0" applyNumberFormat="1" applyFont="1" applyBorder="1" applyAlignment="1" applyProtection="1">
      <alignment horizontal="left" vertical="center" indent="1"/>
      <protection locked="0"/>
    </xf>
    <xf numFmtId="0" fontId="17" fillId="0" borderId="33" xfId="0" applyNumberFormat="1" applyFont="1" applyBorder="1" applyAlignment="1" applyProtection="1">
      <alignment horizontal="left" vertical="center" indent="1"/>
      <protection locked="0"/>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17" fillId="0" borderId="9" xfId="0" applyNumberFormat="1" applyFont="1" applyBorder="1" applyAlignment="1" applyProtection="1">
      <alignment horizontal="left" vertical="center" indent="1"/>
      <protection locked="0"/>
    </xf>
    <xf numFmtId="0" fontId="17" fillId="0" borderId="10" xfId="0" applyNumberFormat="1" applyFont="1" applyBorder="1" applyAlignment="1" applyProtection="1">
      <alignment horizontal="left" vertical="center" indent="1"/>
      <protection locked="0"/>
    </xf>
    <xf numFmtId="0" fontId="17" fillId="0" borderId="17" xfId="0" applyNumberFormat="1" applyFont="1" applyBorder="1" applyAlignment="1" applyProtection="1">
      <alignment horizontal="left" vertical="center" indent="1"/>
      <protection locked="0"/>
    </xf>
    <xf numFmtId="0" fontId="17" fillId="0" borderId="86" xfId="0" applyNumberFormat="1" applyFont="1" applyBorder="1" applyAlignment="1" applyProtection="1">
      <alignment horizontal="left" vertical="center" indent="1"/>
      <protection locked="0"/>
    </xf>
    <xf numFmtId="0" fontId="17" fillId="0" borderId="84" xfId="0" applyNumberFormat="1" applyFont="1" applyBorder="1" applyAlignment="1" applyProtection="1">
      <alignment horizontal="left" vertical="center" indent="1"/>
      <protection locked="0"/>
    </xf>
    <xf numFmtId="0" fontId="5" fillId="0" borderId="26" xfId="0" applyFont="1" applyBorder="1" applyAlignment="1">
      <alignment horizontal="left" vertical="center" indent="1"/>
    </xf>
    <xf numFmtId="0" fontId="5" fillId="0" borderId="27" xfId="0" applyFont="1" applyBorder="1" applyAlignment="1">
      <alignment horizontal="left" vertical="center" indent="1"/>
    </xf>
    <xf numFmtId="0" fontId="17" fillId="0" borderId="28" xfId="0" applyNumberFormat="1" applyFont="1" applyBorder="1" applyAlignment="1" applyProtection="1">
      <alignment horizontal="left" vertical="center" indent="1"/>
      <protection locked="0"/>
    </xf>
    <xf numFmtId="0" fontId="17" fillId="0" borderId="29" xfId="0" applyNumberFormat="1" applyFont="1" applyBorder="1" applyAlignment="1" applyProtection="1">
      <alignment horizontal="left" vertical="center" indent="1"/>
      <protection locked="0"/>
    </xf>
    <xf numFmtId="0" fontId="17" fillId="0" borderId="30" xfId="0" applyNumberFormat="1" applyFont="1" applyBorder="1" applyAlignment="1" applyProtection="1">
      <alignment horizontal="left" vertical="center" indent="1"/>
      <protection locked="0"/>
    </xf>
    <xf numFmtId="0" fontId="17" fillId="0" borderId="85" xfId="0" applyNumberFormat="1" applyFont="1" applyBorder="1" applyAlignment="1" applyProtection="1">
      <alignment horizontal="left" vertical="center" indent="1"/>
      <protection locked="0"/>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17" fillId="0" borderId="20" xfId="0" applyNumberFormat="1" applyFont="1" applyBorder="1" applyAlignment="1" applyProtection="1">
      <alignment horizontal="left" vertical="center" indent="1"/>
      <protection locked="0"/>
    </xf>
    <xf numFmtId="0" fontId="17" fillId="0" borderId="21" xfId="0" applyNumberFormat="1" applyFont="1" applyBorder="1" applyAlignment="1" applyProtection="1">
      <alignment horizontal="left" vertical="center" indent="1"/>
      <protection locked="0"/>
    </xf>
    <xf numFmtId="0" fontId="17" fillId="0" borderId="22" xfId="0" applyNumberFormat="1" applyFont="1" applyBorder="1" applyAlignment="1" applyProtection="1">
      <alignment horizontal="left" vertical="center" indent="1"/>
      <protection locked="0"/>
    </xf>
    <xf numFmtId="0" fontId="17" fillId="0" borderId="34" xfId="0" applyNumberFormat="1" applyFont="1" applyBorder="1" applyAlignment="1" applyProtection="1">
      <alignment horizontal="center" vertical="center"/>
      <protection locked="0"/>
    </xf>
    <xf numFmtId="0" fontId="17" fillId="0" borderId="35" xfId="0" applyNumberFormat="1" applyFont="1" applyBorder="1" applyAlignment="1" applyProtection="1">
      <alignment horizontal="center" vertical="center"/>
      <protection locked="0"/>
    </xf>
    <xf numFmtId="0" fontId="17" fillId="0" borderId="36" xfId="0" applyNumberFormat="1" applyFont="1" applyBorder="1" applyAlignment="1" applyProtection="1">
      <alignment horizontal="center" vertical="center"/>
      <protection locked="0"/>
    </xf>
    <xf numFmtId="0" fontId="17" fillId="4" borderId="34"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62"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17" fillId="0" borderId="83" xfId="0" applyNumberFormat="1" applyFont="1" applyBorder="1" applyAlignment="1" applyProtection="1">
      <alignment horizontal="left" vertical="center" indent="1"/>
      <protection locked="0"/>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17" fillId="0" borderId="88" xfId="0" applyNumberFormat="1" applyFont="1" applyBorder="1" applyAlignment="1" applyProtection="1">
      <alignment horizontal="left" vertical="center"/>
      <protection locked="0"/>
    </xf>
    <xf numFmtId="0" fontId="17" fillId="0" borderId="5" xfId="0" applyNumberFormat="1" applyFont="1" applyBorder="1" applyAlignment="1" applyProtection="1">
      <alignment horizontal="left" vertical="center"/>
      <protection locked="0"/>
    </xf>
    <xf numFmtId="0" fontId="17" fillId="0" borderId="89" xfId="0" applyNumberFormat="1" applyFont="1" applyBorder="1" applyAlignment="1" applyProtection="1">
      <alignment horizontal="left" vertical="center"/>
      <protection locked="0"/>
    </xf>
    <xf numFmtId="0" fontId="17" fillId="0" borderId="90" xfId="0" applyNumberFormat="1" applyFont="1" applyBorder="1" applyAlignment="1" applyProtection="1">
      <alignment horizontal="left" vertical="center"/>
      <protection locked="0"/>
    </xf>
    <xf numFmtId="0" fontId="17" fillId="0" borderId="91" xfId="0" applyNumberFormat="1" applyFont="1" applyBorder="1" applyAlignment="1" applyProtection="1">
      <alignment horizontal="left" vertical="center"/>
      <protection locked="0"/>
    </xf>
    <xf numFmtId="0" fontId="17" fillId="0" borderId="92" xfId="0" applyNumberFormat="1" applyFont="1" applyBorder="1" applyAlignment="1" applyProtection="1">
      <alignment horizontal="left" vertical="center"/>
      <protection locked="0"/>
    </xf>
    <xf numFmtId="0" fontId="17" fillId="0" borderId="93" xfId="0" applyNumberFormat="1" applyFont="1" applyBorder="1" applyAlignment="1" applyProtection="1">
      <alignment horizontal="left" vertical="center"/>
      <protection locked="0"/>
    </xf>
    <xf numFmtId="0" fontId="17" fillId="0" borderId="67" xfId="0" applyNumberFormat="1" applyFont="1" applyBorder="1" applyAlignment="1" applyProtection="1">
      <alignment horizontal="left" vertical="center"/>
      <protection locked="0"/>
    </xf>
    <xf numFmtId="0" fontId="17" fillId="0" borderId="68" xfId="0" applyNumberFormat="1" applyFont="1" applyBorder="1" applyAlignment="1" applyProtection="1">
      <alignment horizontal="left" vertical="center"/>
      <protection locked="0"/>
    </xf>
    <xf numFmtId="0" fontId="37"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37"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20" fillId="0" borderId="0" xfId="0" applyFont="1" applyAlignment="1">
      <alignment horizontal="left" vertical="center"/>
    </xf>
    <xf numFmtId="0" fontId="3" fillId="3" borderId="115" xfId="0" applyFont="1" applyFill="1" applyBorder="1" applyAlignment="1" applyProtection="1">
      <alignment horizontal="center" vertical="center"/>
      <protection locked="0"/>
    </xf>
    <xf numFmtId="0" fontId="3" fillId="3" borderId="116" xfId="0" applyFont="1" applyFill="1" applyBorder="1" applyAlignment="1" applyProtection="1">
      <alignment horizontal="center" vertical="center"/>
      <protection locked="0"/>
    </xf>
    <xf numFmtId="0" fontId="3" fillId="3" borderId="117" xfId="0" applyFont="1" applyFill="1" applyBorder="1" applyAlignment="1" applyProtection="1">
      <alignment horizontal="center" vertical="center"/>
      <protection locked="0"/>
    </xf>
    <xf numFmtId="0" fontId="26" fillId="0" borderId="41"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1" xfId="0" applyFont="1" applyBorder="1" applyAlignment="1">
      <alignment horizontal="left" vertical="center" wrapText="1" indent="1"/>
    </xf>
    <xf numFmtId="0" fontId="26" fillId="0" borderId="42" xfId="0" applyFont="1" applyBorder="1" applyAlignment="1">
      <alignment horizontal="left" vertical="center" wrapText="1" indent="1"/>
    </xf>
    <xf numFmtId="0" fontId="26" fillId="0" borderId="43" xfId="0" applyFont="1" applyBorder="1" applyAlignment="1">
      <alignment horizontal="left" vertical="center" wrapText="1" indent="1"/>
    </xf>
    <xf numFmtId="0" fontId="23" fillId="0" borderId="38" xfId="0" applyFont="1" applyBorder="1" applyAlignment="1" applyProtection="1">
      <alignment horizontal="center" vertical="center" wrapText="1"/>
      <protection locked="0"/>
    </xf>
    <xf numFmtId="0" fontId="45" fillId="0" borderId="38" xfId="0" applyFont="1" applyBorder="1" applyAlignment="1" applyProtection="1">
      <alignment horizontal="left" vertical="center" wrapText="1"/>
      <protection locked="0"/>
    </xf>
    <xf numFmtId="0" fontId="65" fillId="0" borderId="41" xfId="0" applyFont="1" applyBorder="1" applyAlignment="1">
      <alignment horizontal="left" vertical="center" wrapText="1" indent="1"/>
    </xf>
    <xf numFmtId="0" fontId="65" fillId="0" borderId="42" xfId="0" applyFont="1" applyBorder="1" applyAlignment="1">
      <alignment horizontal="left" vertical="center" wrapText="1" indent="1"/>
    </xf>
    <xf numFmtId="0" fontId="65" fillId="0" borderId="43" xfId="0" applyFont="1" applyBorder="1" applyAlignment="1">
      <alignment horizontal="left" vertical="center" wrapText="1" indent="1"/>
    </xf>
    <xf numFmtId="0" fontId="26" fillId="0" borderId="58"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96" xfId="0" applyFont="1" applyBorder="1" applyAlignment="1">
      <alignment horizontal="left" vertical="center" wrapText="1" indent="1"/>
    </xf>
    <xf numFmtId="0" fontId="26" fillId="0" borderId="97" xfId="0" applyFont="1" applyBorder="1" applyAlignment="1">
      <alignment horizontal="left" vertical="center" wrapText="1" indent="1"/>
    </xf>
    <xf numFmtId="0" fontId="26" fillId="0" borderId="98" xfId="0" applyFont="1" applyBorder="1" applyAlignment="1">
      <alignment horizontal="left" vertical="center" wrapText="1" indent="1"/>
    </xf>
    <xf numFmtId="0" fontId="26" fillId="0" borderId="99" xfId="0" applyFont="1" applyBorder="1" applyAlignment="1">
      <alignment horizontal="left" vertical="center" wrapText="1" indent="1"/>
    </xf>
    <xf numFmtId="0" fontId="23" fillId="0" borderId="100" xfId="0" applyFont="1" applyBorder="1" applyAlignment="1" applyProtection="1">
      <alignment horizontal="center" vertical="center" wrapText="1"/>
      <protection locked="0"/>
    </xf>
    <xf numFmtId="0" fontId="30" fillId="0" borderId="98" xfId="0" applyFont="1" applyBorder="1" applyAlignment="1" applyProtection="1">
      <alignment horizontal="center" vertical="center" wrapText="1"/>
    </xf>
    <xf numFmtId="0" fontId="30" fillId="0" borderId="99" xfId="0" applyFont="1" applyBorder="1" applyAlignment="1" applyProtection="1">
      <alignment horizontal="center" vertical="center" wrapText="1"/>
    </xf>
    <xf numFmtId="0" fontId="30" fillId="0" borderId="97" xfId="0" applyFont="1" applyBorder="1" applyAlignment="1" applyProtection="1">
      <alignment horizontal="center" vertical="center" wrapText="1"/>
    </xf>
    <xf numFmtId="0" fontId="65" fillId="0" borderId="98" xfId="0" applyFont="1" applyBorder="1" applyAlignment="1">
      <alignment horizontal="left" vertical="center" wrapText="1" indent="1"/>
    </xf>
    <xf numFmtId="0" fontId="65" fillId="0" borderId="99" xfId="0" applyFont="1" applyBorder="1" applyAlignment="1">
      <alignment horizontal="left" vertical="center" wrapText="1" indent="1"/>
    </xf>
    <xf numFmtId="0" fontId="65" fillId="0" borderId="97" xfId="0" applyFont="1" applyBorder="1" applyAlignment="1">
      <alignment horizontal="left" vertical="center" wrapText="1" indent="1"/>
    </xf>
    <xf numFmtId="0" fontId="26" fillId="0" borderId="6"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66" xfId="0" applyFont="1" applyBorder="1" applyAlignment="1">
      <alignment horizontal="left" vertical="center" wrapText="1" indent="1"/>
    </xf>
    <xf numFmtId="0" fontId="26" fillId="0" borderId="95" xfId="0" applyFont="1" applyBorder="1" applyAlignment="1">
      <alignment horizontal="left" vertical="center" wrapText="1" indent="1"/>
    </xf>
    <xf numFmtId="0" fontId="26" fillId="0" borderId="44" xfId="0" applyFont="1" applyBorder="1" applyAlignment="1">
      <alignment horizontal="left" vertical="center" wrapText="1" indent="1"/>
    </xf>
    <xf numFmtId="0" fontId="23" fillId="0" borderId="82" xfId="0" applyFont="1" applyBorder="1" applyAlignment="1" applyProtection="1">
      <alignment horizontal="center" vertical="center" wrapText="1"/>
      <protection locked="0"/>
    </xf>
    <xf numFmtId="0" fontId="45" fillId="0" borderId="110" xfId="0" applyFont="1" applyBorder="1" applyAlignment="1" applyProtection="1">
      <alignment horizontal="left" vertical="center" wrapText="1"/>
      <protection locked="0"/>
    </xf>
    <xf numFmtId="0" fontId="45" fillId="0" borderId="111" xfId="0" applyFont="1" applyBorder="1" applyAlignment="1" applyProtection="1">
      <alignment horizontal="left" vertical="center" wrapText="1"/>
      <protection locked="0"/>
    </xf>
    <xf numFmtId="0" fontId="45" fillId="0" borderId="112" xfId="0" applyFont="1" applyBorder="1" applyAlignment="1" applyProtection="1">
      <alignment horizontal="left" vertical="center" wrapText="1"/>
      <protection locked="0"/>
    </xf>
    <xf numFmtId="0" fontId="65" fillId="0" borderId="66" xfId="0" applyFont="1" applyBorder="1" applyAlignment="1">
      <alignment horizontal="left" vertical="center" wrapText="1" indent="1"/>
    </xf>
    <xf numFmtId="0" fontId="65" fillId="0" borderId="95" xfId="0" applyFont="1" applyBorder="1" applyAlignment="1">
      <alignment horizontal="left" vertical="center" wrapText="1" indent="1"/>
    </xf>
    <xf numFmtId="0" fontId="65" fillId="0" borderId="44" xfId="0" applyFont="1" applyBorder="1" applyAlignment="1">
      <alignment horizontal="left" vertical="center" wrapText="1" indent="1"/>
    </xf>
    <xf numFmtId="0" fontId="56" fillId="9" borderId="58" xfId="0" applyFont="1" applyFill="1" applyBorder="1" applyAlignment="1">
      <alignment horizontal="left" vertical="center" wrapText="1" indent="1"/>
    </xf>
    <xf numFmtId="0" fontId="56" fillId="9" borderId="114" xfId="0" applyFont="1" applyFill="1" applyBorder="1" applyAlignment="1">
      <alignment horizontal="left" vertical="center" wrapText="1" indent="1"/>
    </xf>
    <xf numFmtId="0" fontId="59" fillId="8" borderId="59" xfId="0" applyFont="1" applyFill="1" applyBorder="1" applyAlignment="1">
      <alignment horizontal="center" vertical="center"/>
    </xf>
    <xf numFmtId="0" fontId="59" fillId="8" borderId="59" xfId="0" applyFont="1" applyFill="1" applyBorder="1" applyAlignment="1">
      <alignment horizontal="center" vertical="center" wrapText="1"/>
    </xf>
    <xf numFmtId="0" fontId="44" fillId="9" borderId="6" xfId="0" applyFont="1" applyFill="1" applyBorder="1" applyAlignment="1">
      <alignment horizontal="left" vertical="center"/>
    </xf>
    <xf numFmtId="0" fontId="44" fillId="9" borderId="0" xfId="0" applyFont="1" applyFill="1" applyBorder="1" applyAlignment="1">
      <alignment horizontal="left" vertical="center"/>
    </xf>
    <xf numFmtId="0" fontId="44" fillId="9" borderId="56" xfId="0" applyFont="1" applyFill="1" applyBorder="1" applyAlignment="1">
      <alignment horizontal="left" vertical="center"/>
    </xf>
    <xf numFmtId="0" fontId="44" fillId="9" borderId="66" xfId="0" applyFont="1" applyFill="1" applyBorder="1" applyAlignment="1">
      <alignment horizontal="left" vertical="center" wrapText="1"/>
    </xf>
    <xf numFmtId="0" fontId="44" fillId="9" borderId="95" xfId="0" applyFont="1" applyFill="1" applyBorder="1" applyAlignment="1">
      <alignment horizontal="left" vertical="center" wrapText="1"/>
    </xf>
    <xf numFmtId="0" fontId="44" fillId="9" borderId="44" xfId="0" applyFont="1" applyFill="1" applyBorder="1" applyAlignment="1">
      <alignment horizontal="left" vertical="center" wrapText="1"/>
    </xf>
    <xf numFmtId="0" fontId="25" fillId="8" borderId="47" xfId="0" applyFont="1" applyFill="1" applyBorder="1" applyAlignment="1">
      <alignment horizontal="center" vertical="center"/>
    </xf>
    <xf numFmtId="0" fontId="25" fillId="8" borderId="32" xfId="0" applyFont="1" applyFill="1" applyBorder="1" applyAlignment="1">
      <alignment horizontal="center" vertical="center"/>
    </xf>
    <xf numFmtId="0" fontId="25" fillId="8" borderId="32" xfId="0" applyFont="1" applyFill="1" applyBorder="1" applyAlignment="1">
      <alignment horizontal="center" vertical="center" wrapText="1"/>
    </xf>
    <xf numFmtId="0" fontId="25" fillId="8" borderId="72" xfId="0" applyFont="1" applyFill="1" applyBorder="1" applyAlignment="1">
      <alignment horizontal="center" vertical="center" wrapText="1"/>
    </xf>
    <xf numFmtId="0" fontId="25" fillId="8" borderId="73" xfId="0" applyFont="1" applyFill="1" applyBorder="1" applyAlignment="1">
      <alignment horizontal="center" vertical="center" wrapText="1"/>
    </xf>
    <xf numFmtId="0" fontId="25" fillId="8" borderId="33"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61" fillId="8" borderId="76" xfId="0" applyFont="1" applyFill="1" applyBorder="1" applyAlignment="1">
      <alignment horizontal="center" vertical="center" wrapText="1"/>
    </xf>
    <xf numFmtId="0" fontId="61" fillId="8" borderId="77" xfId="0" applyFont="1" applyFill="1" applyBorder="1" applyAlignment="1">
      <alignment horizontal="center" vertical="center" wrapText="1"/>
    </xf>
    <xf numFmtId="0" fontId="28" fillId="0" borderId="104"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106"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08" xfId="0" applyFont="1" applyBorder="1" applyAlignment="1">
      <alignment horizontal="center" vertical="center" wrapText="1"/>
    </xf>
    <xf numFmtId="0" fontId="28" fillId="0" borderId="109" xfId="0" applyFont="1" applyBorder="1" applyAlignment="1">
      <alignment horizontal="center" vertical="center" wrapText="1"/>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9" fillId="0" borderId="49" xfId="0" applyFont="1" applyBorder="1" applyAlignment="1">
      <alignment horizontal="center" vertical="center"/>
    </xf>
    <xf numFmtId="164" fontId="42" fillId="0" borderId="74" xfId="0" applyNumberFormat="1" applyFont="1" applyBorder="1" applyAlignment="1">
      <alignment horizontal="center" vertical="center"/>
    </xf>
    <xf numFmtId="164" fontId="42" fillId="0" borderId="75" xfId="0" applyNumberFormat="1" applyFont="1" applyBorder="1" applyAlignment="1">
      <alignment horizontal="center" vertical="center"/>
    </xf>
    <xf numFmtId="0" fontId="41" fillId="0" borderId="65" xfId="0" applyFont="1" applyBorder="1" applyAlignment="1">
      <alignment horizontal="center" vertical="center"/>
    </xf>
    <xf numFmtId="0" fontId="41" fillId="0" borderId="64" xfId="0" applyFont="1" applyBorder="1" applyAlignment="1">
      <alignment horizontal="center" vertical="center"/>
    </xf>
    <xf numFmtId="164" fontId="77" fillId="0" borderId="78" xfId="0" applyNumberFormat="1" applyFont="1" applyBorder="1" applyAlignment="1">
      <alignment horizontal="center" vertical="center"/>
    </xf>
    <xf numFmtId="164" fontId="77" fillId="0" borderId="79" xfId="0" applyNumberFormat="1" applyFont="1" applyBorder="1" applyAlignment="1">
      <alignment horizontal="center" vertical="center"/>
    </xf>
    <xf numFmtId="0" fontId="25" fillId="8" borderId="38" xfId="0" applyFont="1" applyFill="1" applyBorder="1" applyAlignment="1">
      <alignment horizontal="center" vertical="center" wrapText="1"/>
    </xf>
    <xf numFmtId="0" fontId="25" fillId="8" borderId="41" xfId="0" applyFont="1" applyFill="1" applyBorder="1" applyAlignment="1">
      <alignment horizontal="center" vertical="center" wrapText="1"/>
    </xf>
    <xf numFmtId="0" fontId="25" fillId="8" borderId="43" xfId="0" applyFont="1" applyFill="1" applyBorder="1" applyAlignment="1">
      <alignment horizontal="center" vertical="center" wrapText="1"/>
    </xf>
    <xf numFmtId="0" fontId="22" fillId="0" borderId="38" xfId="0" applyFont="1" applyBorder="1" applyAlignment="1">
      <alignment horizontal="left" vertical="center" wrapText="1" indent="1"/>
    </xf>
    <xf numFmtId="9" fontId="39" fillId="3" borderId="41" xfId="1" applyFont="1" applyFill="1" applyBorder="1" applyAlignment="1">
      <alignment horizontal="center" vertical="center"/>
    </xf>
    <xf numFmtId="9" fontId="39" fillId="3" borderId="43" xfId="1" applyFont="1" applyFill="1" applyBorder="1" applyAlignment="1">
      <alignment horizontal="center" vertical="center"/>
    </xf>
    <xf numFmtId="0" fontId="27" fillId="4" borderId="41" xfId="0" applyFont="1" applyFill="1" applyBorder="1" applyAlignment="1">
      <alignment horizontal="right" vertical="center"/>
    </xf>
    <xf numFmtId="0" fontId="27" fillId="4" borderId="42" xfId="0" applyFont="1" applyFill="1" applyBorder="1" applyAlignment="1">
      <alignment horizontal="right" vertical="center"/>
    </xf>
    <xf numFmtId="0" fontId="27" fillId="4" borderId="43" xfId="0" applyFont="1" applyFill="1" applyBorder="1" applyAlignment="1">
      <alignment horizontal="right" vertical="center"/>
    </xf>
    <xf numFmtId="0" fontId="22" fillId="0" borderId="41" xfId="0" applyFont="1" applyBorder="1" applyAlignment="1">
      <alignment horizontal="left" vertical="center" wrapText="1" indent="1"/>
    </xf>
    <xf numFmtId="0" fontId="22" fillId="0" borderId="42" xfId="0" applyFont="1" applyBorder="1" applyAlignment="1">
      <alignment horizontal="left" vertical="center" wrapText="1" indent="1"/>
    </xf>
    <xf numFmtId="0" fontId="22" fillId="0" borderId="43" xfId="0" applyFont="1" applyBorder="1" applyAlignment="1">
      <alignment horizontal="left" vertical="center" wrapText="1" indent="1"/>
    </xf>
    <xf numFmtId="0" fontId="0" fillId="0" borderId="41" xfId="0" applyBorder="1" applyAlignment="1" applyProtection="1">
      <alignment horizontal="left" vertical="center" wrapText="1" indent="1"/>
      <protection locked="0"/>
    </xf>
    <xf numFmtId="0" fontId="0" fillId="0" borderId="43"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2" fillId="9" borderId="41" xfId="0"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88" fillId="7" borderId="122" xfId="0" applyFont="1" applyFill="1" applyBorder="1" applyAlignment="1" applyProtection="1">
      <alignment horizontal="center" vertical="center"/>
      <protection locked="0"/>
    </xf>
    <xf numFmtId="0" fontId="88" fillId="7" borderId="123" xfId="0" applyFont="1" applyFill="1" applyBorder="1" applyAlignment="1" applyProtection="1">
      <alignment horizontal="center" vertical="center"/>
      <protection locked="0"/>
    </xf>
    <xf numFmtId="0" fontId="14" fillId="0" borderId="123" xfId="0" applyFont="1" applyFill="1" applyBorder="1" applyAlignment="1" applyProtection="1">
      <alignment horizontal="center" vertical="center"/>
      <protection locked="0"/>
    </xf>
    <xf numFmtId="0" fontId="48" fillId="7" borderId="123" xfId="0" applyFont="1" applyFill="1" applyBorder="1" applyAlignment="1" applyProtection="1">
      <alignment horizontal="center" vertical="center" wrapText="1"/>
      <protection locked="0"/>
    </xf>
    <xf numFmtId="0" fontId="48" fillId="7" borderId="124" xfId="0" applyFont="1" applyFill="1" applyBorder="1" applyAlignment="1" applyProtection="1">
      <alignment horizontal="center" vertical="center" wrapText="1"/>
      <protection locked="0"/>
    </xf>
    <xf numFmtId="9" fontId="42" fillId="0" borderId="34" xfId="0" applyNumberFormat="1" applyFont="1" applyBorder="1" applyAlignment="1" applyProtection="1">
      <alignment horizontal="center" vertical="center"/>
      <protection locked="0"/>
    </xf>
    <xf numFmtId="9" fontId="42" fillId="0" borderId="36" xfId="0" applyNumberFormat="1" applyFont="1" applyBorder="1" applyAlignment="1" applyProtection="1">
      <alignment horizontal="center" vertical="center"/>
      <protection locked="0"/>
    </xf>
    <xf numFmtId="0" fontId="32" fillId="0" borderId="41" xfId="0" applyFont="1" applyBorder="1" applyAlignment="1" applyProtection="1">
      <alignment horizontal="left" vertical="center" wrapText="1" indent="1"/>
      <protection locked="0"/>
    </xf>
    <xf numFmtId="0" fontId="32" fillId="0" borderId="42" xfId="0" applyFont="1" applyBorder="1" applyAlignment="1" applyProtection="1">
      <alignment horizontal="left" vertical="center" wrapText="1" indent="1"/>
      <protection locked="0"/>
    </xf>
    <xf numFmtId="0" fontId="32" fillId="0" borderId="43" xfId="0" applyFont="1" applyBorder="1" applyAlignment="1" applyProtection="1">
      <alignment horizontal="left" vertical="center" wrapText="1" indent="1"/>
      <protection locked="0"/>
    </xf>
    <xf numFmtId="0" fontId="43" fillId="8" borderId="41" xfId="0" applyFont="1" applyFill="1" applyBorder="1" applyAlignment="1">
      <alignment horizontal="center" vertical="center" wrapText="1"/>
    </xf>
    <xf numFmtId="0" fontId="43" fillId="8" borderId="42" xfId="0" applyFont="1" applyFill="1" applyBorder="1" applyAlignment="1">
      <alignment horizontal="center" vertical="center" wrapText="1"/>
    </xf>
    <xf numFmtId="0" fontId="43" fillId="8" borderId="43" xfId="0" applyFont="1" applyFill="1" applyBorder="1" applyAlignment="1">
      <alignment horizontal="center" vertical="center" wrapText="1"/>
    </xf>
    <xf numFmtId="0" fontId="43" fillId="8" borderId="38" xfId="0" applyFont="1" applyFill="1" applyBorder="1" applyAlignment="1">
      <alignment horizontal="center" vertical="center" wrapText="1"/>
    </xf>
    <xf numFmtId="0" fontId="33" fillId="0" borderId="125" xfId="0" applyFont="1" applyBorder="1" applyAlignment="1">
      <alignment horizontal="center" vertical="center" textRotation="90"/>
    </xf>
    <xf numFmtId="0" fontId="33" fillId="0" borderId="126" xfId="0" applyFont="1" applyBorder="1" applyAlignment="1">
      <alignment horizontal="center" vertical="center" textRotation="90"/>
    </xf>
    <xf numFmtId="0" fontId="33" fillId="0" borderId="131" xfId="0" applyFont="1" applyBorder="1" applyAlignment="1">
      <alignment horizontal="center" vertical="center" textRotation="90"/>
    </xf>
    <xf numFmtId="0" fontId="34" fillId="0" borderId="125" xfId="0" applyFont="1" applyBorder="1" applyAlignment="1">
      <alignment horizontal="center" vertical="center"/>
    </xf>
    <xf numFmtId="0" fontId="34" fillId="0" borderId="126" xfId="0" applyFont="1" applyBorder="1" applyAlignment="1">
      <alignment horizontal="center" vertical="center"/>
    </xf>
    <xf numFmtId="0" fontId="3" fillId="0" borderId="60" xfId="0" applyFont="1" applyBorder="1" applyAlignment="1" applyProtection="1">
      <alignment horizontal="left" vertical="center"/>
      <protection locked="0"/>
    </xf>
    <xf numFmtId="0" fontId="3" fillId="0" borderId="129" xfId="0" applyFont="1" applyBorder="1" applyAlignment="1" applyProtection="1">
      <alignment horizontal="left" vertical="center"/>
      <protection locked="0"/>
    </xf>
    <xf numFmtId="0" fontId="38" fillId="0" borderId="5" xfId="0" applyFont="1" applyBorder="1" applyAlignment="1" applyProtection="1">
      <alignment horizontal="center" vertical="center"/>
      <protection locked="0"/>
    </xf>
    <xf numFmtId="0" fontId="38" fillId="0" borderId="40" xfId="0" applyFont="1" applyBorder="1" applyAlignment="1" applyProtection="1">
      <alignment horizontal="center" vertical="center"/>
      <protection locked="0"/>
    </xf>
    <xf numFmtId="0" fontId="38" fillId="0" borderId="42"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38" fillId="0" borderId="41" xfId="0" applyFont="1" applyBorder="1" applyAlignment="1" applyProtection="1">
      <alignment horizontal="center" vertical="center"/>
      <protection locked="0"/>
    </xf>
    <xf numFmtId="0" fontId="3" fillId="0" borderId="38" xfId="0" applyFont="1" applyBorder="1" applyAlignment="1" applyProtection="1">
      <alignment horizontal="left" vertical="center"/>
      <protection locked="0"/>
    </xf>
    <xf numFmtId="0" fontId="3" fillId="0" borderId="130" xfId="0" applyFont="1" applyBorder="1" applyAlignment="1" applyProtection="1">
      <alignment horizontal="left" vertical="center"/>
      <protection locked="0"/>
    </xf>
    <xf numFmtId="0" fontId="38" fillId="0" borderId="39" xfId="0" applyFont="1" applyBorder="1" applyAlignment="1" applyProtection="1">
      <alignment horizontal="center" vertical="center"/>
      <protection locked="0"/>
    </xf>
    <xf numFmtId="0" fontId="34" fillId="0" borderId="127" xfId="0" applyFont="1" applyBorder="1" applyAlignment="1">
      <alignment horizontal="center" vertical="center"/>
    </xf>
    <xf numFmtId="0" fontId="3" fillId="0" borderId="67"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25" fillId="8" borderId="57" xfId="0" applyFont="1" applyFill="1" applyBorder="1" applyAlignment="1">
      <alignment horizontal="center" vertical="center"/>
    </xf>
    <xf numFmtId="0" fontId="25" fillId="8" borderId="59" xfId="0" applyFont="1" applyFill="1" applyBorder="1" applyAlignment="1">
      <alignment horizontal="center" vertical="center"/>
    </xf>
    <xf numFmtId="0" fontId="25" fillId="8" borderId="54" xfId="0" applyFont="1" applyFill="1" applyBorder="1" applyAlignment="1">
      <alignment horizontal="center" vertical="center" wrapText="1"/>
    </xf>
    <xf numFmtId="0" fontId="25" fillId="8" borderId="71" xfId="0" applyFont="1" applyFill="1" applyBorder="1" applyAlignment="1">
      <alignment horizontal="center" vertical="center" wrapText="1"/>
    </xf>
    <xf numFmtId="0" fontId="25" fillId="8" borderId="70" xfId="0" applyFont="1" applyFill="1" applyBorder="1" applyAlignment="1">
      <alignment horizontal="center" vertical="center" wrapText="1"/>
    </xf>
    <xf numFmtId="0" fontId="25" fillId="8" borderId="37" xfId="0" applyFont="1" applyFill="1" applyBorder="1" applyAlignment="1">
      <alignment horizontal="center" vertical="center" wrapText="1"/>
    </xf>
    <xf numFmtId="0" fontId="35" fillId="7" borderId="102" xfId="0" applyFont="1" applyFill="1" applyBorder="1" applyAlignment="1">
      <alignment horizontal="left" vertical="center"/>
    </xf>
    <xf numFmtId="0" fontId="35" fillId="7" borderId="95" xfId="0" applyFont="1" applyFill="1" applyBorder="1" applyAlignment="1">
      <alignment horizontal="left" vertical="center"/>
    </xf>
    <xf numFmtId="0" fontId="38" fillId="0" borderId="61" xfId="0" applyFont="1" applyBorder="1" applyAlignment="1" applyProtection="1">
      <alignment horizontal="center" vertical="center"/>
      <protection locked="0"/>
    </xf>
    <xf numFmtId="0" fontId="3" fillId="0" borderId="54"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8" fillId="0" borderId="0" xfId="0" applyFont="1" applyBorder="1" applyAlignment="1" applyProtection="1">
      <alignment horizontal="center" vertical="center"/>
      <protection locked="0"/>
    </xf>
    <xf numFmtId="0" fontId="38" fillId="0" borderId="56"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0" borderId="69" xfId="0" applyFont="1" applyBorder="1" applyAlignment="1" applyProtection="1">
      <alignment horizontal="center" vertical="center"/>
      <protection locked="0"/>
    </xf>
    <xf numFmtId="0" fontId="38" fillId="0" borderId="89" xfId="0" applyFont="1" applyBorder="1" applyAlignment="1" applyProtection="1">
      <alignment horizontal="center" vertical="center"/>
      <protection locked="0"/>
    </xf>
    <xf numFmtId="0" fontId="3" fillId="0" borderId="68" xfId="0" applyFont="1" applyFill="1" applyBorder="1" applyAlignment="1">
      <alignment horizontal="center" vertical="center" wrapText="1"/>
    </xf>
    <xf numFmtId="0" fontId="25" fillId="8" borderId="53" xfId="0" applyFont="1" applyFill="1" applyBorder="1" applyAlignment="1">
      <alignment horizontal="center" vertical="center"/>
    </xf>
    <xf numFmtId="0" fontId="25" fillId="8" borderId="54" xfId="0" applyFont="1" applyFill="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70"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33" fillId="0" borderId="127" xfId="0" applyFont="1" applyBorder="1" applyAlignment="1">
      <alignment horizontal="center" vertical="center" textRotation="90"/>
    </xf>
    <xf numFmtId="0" fontId="38" fillId="0" borderId="128"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5"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38" fillId="0" borderId="95" xfId="0" applyFont="1" applyBorder="1" applyAlignment="1" applyProtection="1">
      <alignment horizontal="center" vertical="center"/>
      <protection locked="0"/>
    </xf>
    <xf numFmtId="0" fontId="38" fillId="0" borderId="68"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8" fillId="0" borderId="38" xfId="0" applyFont="1" applyBorder="1" applyAlignment="1" applyProtection="1">
      <alignment horizontal="center" vertical="center"/>
      <protection locked="0"/>
    </xf>
    <xf numFmtId="0" fontId="33" fillId="0" borderId="51" xfId="0" applyFont="1" applyBorder="1" applyAlignment="1">
      <alignment horizontal="center" vertical="center" textRotation="90"/>
    </xf>
    <xf numFmtId="0" fontId="33" fillId="0" borderId="52" xfId="0" applyFont="1" applyBorder="1" applyAlignment="1">
      <alignment horizontal="center" vertical="center" textRotation="90"/>
    </xf>
    <xf numFmtId="0" fontId="33" fillId="0" borderId="53" xfId="0" applyFont="1" applyBorder="1" applyAlignment="1">
      <alignment horizontal="center" vertical="center" textRotation="90"/>
    </xf>
    <xf numFmtId="0" fontId="34" fillId="0" borderId="45" xfId="0" applyFont="1" applyBorder="1" applyAlignment="1">
      <alignment horizontal="center" vertical="center"/>
    </xf>
    <xf numFmtId="0" fontId="34" fillId="0" borderId="41" xfId="0" applyFont="1" applyBorder="1" applyAlignment="1">
      <alignment horizontal="center" vertical="center"/>
    </xf>
    <xf numFmtId="0" fontId="3" fillId="0" borderId="51"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4" fillId="0" borderId="55" xfId="0" applyFont="1" applyBorder="1" applyAlignment="1">
      <alignment horizontal="center" vertical="center"/>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8" fillId="0" borderId="54" xfId="0" applyFont="1" applyBorder="1" applyAlignment="1" applyProtection="1">
      <alignment horizontal="center" vertical="center"/>
      <protection locked="0"/>
    </xf>
    <xf numFmtId="0" fontId="38" fillId="0" borderId="103" xfId="0" applyFont="1" applyBorder="1" applyAlignment="1" applyProtection="1">
      <alignment horizontal="center" vertical="center"/>
      <protection locked="0"/>
    </xf>
    <xf numFmtId="0" fontId="38" fillId="0" borderId="50" xfId="0" applyFont="1" applyBorder="1" applyAlignment="1" applyProtection="1">
      <alignment horizontal="center" vertical="center"/>
      <protection locked="0"/>
    </xf>
    <xf numFmtId="0" fontId="47" fillId="0" borderId="0" xfId="0" applyFont="1" applyAlignment="1">
      <alignment horizontal="center" vertical="center"/>
    </xf>
    <xf numFmtId="0" fontId="0" fillId="4" borderId="0" xfId="0" applyFill="1" applyAlignment="1">
      <alignment horizontal="left" vertical="center" wrapText="1"/>
    </xf>
  </cellXfs>
  <cellStyles count="2">
    <cellStyle name="Normal" xfId="0" builtinId="0"/>
    <cellStyle name="Porcentaje" xfId="1" builtinId="5"/>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C14"/>
      <color rgb="FFEAEADE"/>
      <color rgb="FF13C045"/>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6.- CURSO ESPEC&#205;FICO'!A1"/><Relationship Id="rId3" Type="http://schemas.openxmlformats.org/officeDocument/2006/relationships/hyperlink" Target="#'1.- IDENTIFICACI&#211;N CPHS'!A1"/><Relationship Id="rId7" Type="http://schemas.openxmlformats.org/officeDocument/2006/relationships/hyperlink" Target="#'5.- CURSOS CPH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7" Type="http://schemas.openxmlformats.org/officeDocument/2006/relationships/hyperlink" Target="#'6.- CURSO ESPEC&#205;FICO'!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22250" y="103188"/>
          <a:ext cx="13930313" cy="1861320"/>
        </a:xfrm>
        <a:prstGeom prst="rect">
          <a:avLst/>
        </a:prstGeom>
      </xdr:spPr>
    </xdr:pic>
    <xdr:clientData/>
  </xdr:twoCellAnchor>
  <xdr:twoCellAnchor editAs="oneCell">
    <xdr:from>
      <xdr:col>1</xdr:col>
      <xdr:colOff>95251</xdr:colOff>
      <xdr:row>29</xdr:row>
      <xdr:rowOff>142875</xdr:rowOff>
    </xdr:from>
    <xdr:to>
      <xdr:col>12</xdr:col>
      <xdr:colOff>390974</xdr:colOff>
      <xdr:row>57</xdr:row>
      <xdr:rowOff>69220</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301626" y="7112000"/>
          <a:ext cx="9114286" cy="503809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492125</xdr:colOff>
      <xdr:row>1</xdr:row>
      <xdr:rowOff>1539875</xdr:rowOff>
    </xdr:from>
    <xdr:to>
      <xdr:col>19</xdr:col>
      <xdr:colOff>79375</xdr:colOff>
      <xdr:row>2</xdr:row>
      <xdr:rowOff>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525500" y="1674813"/>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18" name="Rectángulo: esquinas redondeadas 17">
          <a:extLst>
            <a:ext uri="{FF2B5EF4-FFF2-40B4-BE49-F238E27FC236}">
              <a16:creationId xmlns:a16="http://schemas.microsoft.com/office/drawing/2014/main" id="{A28E48E7-8C96-4D3A-B979-5CBF5BD8261B}"/>
            </a:ext>
          </a:extLst>
        </xdr:cNvPr>
        <xdr:cNvSpPr/>
      </xdr:nvSpPr>
      <xdr:spPr>
        <a:xfrm>
          <a:off x="365127" y="2206627"/>
          <a:ext cx="1396998"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77" name="Rectángulo: esquinas redondeadas 76">
          <a:hlinkClick xmlns:r="http://schemas.openxmlformats.org/officeDocument/2006/relationships" r:id="rId3"/>
          <a:extLst>
            <a:ext uri="{FF2B5EF4-FFF2-40B4-BE49-F238E27FC236}">
              <a16:creationId xmlns:a16="http://schemas.microsoft.com/office/drawing/2014/main" id="{8F34A677-03FE-4DE2-9BA5-973C77EED435}"/>
            </a:ext>
          </a:extLst>
        </xdr:cNvPr>
        <xdr:cNvSpPr/>
      </xdr:nvSpPr>
      <xdr:spPr>
        <a:xfrm>
          <a:off x="1881187" y="2206624"/>
          <a:ext cx="1714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80" name="Rectángulo: esquinas redondeadas 79">
          <a:hlinkClick xmlns:r="http://schemas.openxmlformats.org/officeDocument/2006/relationships" r:id="rId4"/>
          <a:extLst>
            <a:ext uri="{FF2B5EF4-FFF2-40B4-BE49-F238E27FC236}">
              <a16:creationId xmlns:a16="http://schemas.microsoft.com/office/drawing/2014/main" id="{D31F4908-4BA0-4B52-AE19-B59E48631B01}"/>
            </a:ext>
          </a:extLst>
        </xdr:cNvPr>
        <xdr:cNvSpPr/>
      </xdr:nvSpPr>
      <xdr:spPr>
        <a:xfrm>
          <a:off x="3683001" y="2198688"/>
          <a:ext cx="2333624"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82" name="Rectángulo: esquinas redondeadas 81">
          <a:hlinkClick xmlns:r="http://schemas.openxmlformats.org/officeDocument/2006/relationships" r:id="rId5"/>
          <a:extLst>
            <a:ext uri="{FF2B5EF4-FFF2-40B4-BE49-F238E27FC236}">
              <a16:creationId xmlns:a16="http://schemas.microsoft.com/office/drawing/2014/main" id="{E17B317C-7A9A-4428-9AAA-F402ED6FF8AF}"/>
            </a:ext>
          </a:extLst>
        </xdr:cNvPr>
        <xdr:cNvSpPr/>
      </xdr:nvSpPr>
      <xdr:spPr>
        <a:xfrm>
          <a:off x="6127751" y="2198688"/>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84" name="Rectángulo: esquinas redondeadas 83">
          <a:hlinkClick xmlns:r="http://schemas.openxmlformats.org/officeDocument/2006/relationships" r:id="rId6"/>
          <a:extLst>
            <a:ext uri="{FF2B5EF4-FFF2-40B4-BE49-F238E27FC236}">
              <a16:creationId xmlns:a16="http://schemas.microsoft.com/office/drawing/2014/main" id="{52BA7060-EB55-4E30-BDF3-3190D9DD4136}"/>
            </a:ext>
          </a:extLst>
        </xdr:cNvPr>
        <xdr:cNvSpPr/>
      </xdr:nvSpPr>
      <xdr:spPr>
        <a:xfrm>
          <a:off x="8056564" y="2206625"/>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85" name="Rectángulo: esquinas redondeadas 84">
          <a:hlinkClick xmlns:r="http://schemas.openxmlformats.org/officeDocument/2006/relationships" r:id="rId7"/>
          <a:extLst>
            <a:ext uri="{FF2B5EF4-FFF2-40B4-BE49-F238E27FC236}">
              <a16:creationId xmlns:a16="http://schemas.microsoft.com/office/drawing/2014/main" id="{49508ADD-3DCC-48E0-ACED-BA1B8EA137F2}"/>
            </a:ext>
          </a:extLst>
        </xdr:cNvPr>
        <xdr:cNvSpPr/>
      </xdr:nvSpPr>
      <xdr:spPr>
        <a:xfrm>
          <a:off x="9977442" y="2238375"/>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87" name="Rectángulo: esquinas redondeadas 86">
          <a:hlinkClick xmlns:r="http://schemas.openxmlformats.org/officeDocument/2006/relationships" r:id="rId8"/>
          <a:extLst>
            <a:ext uri="{FF2B5EF4-FFF2-40B4-BE49-F238E27FC236}">
              <a16:creationId xmlns:a16="http://schemas.microsoft.com/office/drawing/2014/main" id="{6F35DC37-4617-4E35-BF6E-BCD5244AE899}"/>
            </a:ext>
          </a:extLst>
        </xdr:cNvPr>
        <xdr:cNvSpPr/>
      </xdr:nvSpPr>
      <xdr:spPr>
        <a:xfrm>
          <a:off x="11890375" y="2222500"/>
          <a:ext cx="212724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87312</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6751" y="250978"/>
          <a:ext cx="97856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7" name="CuadroTexto 6">
          <a:extLst>
            <a:ext uri="{FF2B5EF4-FFF2-40B4-BE49-F238E27FC236}">
              <a16:creationId xmlns:a16="http://schemas.microsoft.com/office/drawing/2014/main" id="{F675172B-65C4-467B-B11D-A84B13D50E6F}"/>
            </a:ext>
          </a:extLst>
        </xdr:cNvPr>
        <xdr:cNvSpPr txBox="1"/>
      </xdr:nvSpPr>
      <xdr:spPr>
        <a:xfrm>
          <a:off x="13557250" y="1658938"/>
          <a:ext cx="690563"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1881187" y="2206624"/>
          <a:ext cx="17113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5" name="Rectángulo: esquinas redondeadas 14">
          <a:hlinkClick xmlns:r="http://schemas.openxmlformats.org/officeDocument/2006/relationships" r:id="rId7"/>
          <a:extLst>
            <a:ext uri="{FF2B5EF4-FFF2-40B4-BE49-F238E27FC236}">
              <a16:creationId xmlns:a16="http://schemas.microsoft.com/office/drawing/2014/main" id="{53A30D50-9E04-47CB-A0E2-D08DBCF86F8F}"/>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a:t>
          </a:r>
          <a:r>
            <a:rPr lang="es-CL" sz="2400"/>
            <a:t>  </a:t>
          </a:r>
          <a:r>
            <a:rPr lang="es-CL" sz="1400"/>
            <a:t>CURSOS ESPECIFICOS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154214</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1876651" y="2211160"/>
          <a:ext cx="1679349"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3679826" y="2198688"/>
          <a:ext cx="2328861"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8045451" y="2206625"/>
          <a:ext cx="182880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E01DD28C-2210-4FE8-B621-A6D45CC2D872}"/>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400"/>
            <a:t>6.  </a:t>
          </a:r>
          <a:r>
            <a:rPr lang="es-CL" sz="1400"/>
            <a:t>CURSOS ESPECIFICOS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698500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6751" y="250978"/>
          <a:ext cx="98094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154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158749</xdr:colOff>
      <xdr:row>3</xdr:row>
      <xdr:rowOff>79375</xdr:rowOff>
    </xdr:from>
    <xdr:to>
      <xdr:col>19</xdr:col>
      <xdr:colOff>15874</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79625"/>
          <a:ext cx="13604875"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extLst>
            <a:ext uri="{FF2B5EF4-FFF2-40B4-BE49-F238E27FC236}">
              <a16:creationId xmlns:a16="http://schemas.microsoft.com/office/drawing/2014/main" id="{9A6129BB-8321-4E38-BDE8-04A9499103D3}"/>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extLst>
            <a:ext uri="{FF2B5EF4-FFF2-40B4-BE49-F238E27FC236}">
              <a16:creationId xmlns:a16="http://schemas.microsoft.com/office/drawing/2014/main" id="{747C3F3D-5F16-461E-A4B2-E20485C5FB47}"/>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6202363" y="2198688"/>
          <a:ext cx="145415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A4113FDC-5662-4028-9307-4BA9926B73CD}"/>
            </a:ext>
          </a:extLst>
        </xdr:cNvPr>
        <xdr:cNvSpPr/>
      </xdr:nvSpPr>
      <xdr:spPr>
        <a:xfrm>
          <a:off x="7759701" y="2206625"/>
          <a:ext cx="17335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extLst>
            <a:ext uri="{FF2B5EF4-FFF2-40B4-BE49-F238E27FC236}">
              <a16:creationId xmlns:a16="http://schemas.microsoft.com/office/drawing/2014/main" id="{60502487-DCED-4D5F-86F3-4E7FA7CA6A13}"/>
            </a:ext>
          </a:extLst>
        </xdr:cNvPr>
        <xdr:cNvSpPr/>
      </xdr:nvSpPr>
      <xdr:spPr>
        <a:xfrm>
          <a:off x="9580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extLst>
            <a:ext uri="{FF2B5EF4-FFF2-40B4-BE49-F238E27FC236}">
              <a16:creationId xmlns:a16="http://schemas.microsoft.com/office/drawing/2014/main" id="{027A6A41-3A00-4B50-8A29-A14D89FF82E4}"/>
            </a:ext>
          </a:extLst>
        </xdr:cNvPr>
        <xdr:cNvSpPr/>
      </xdr:nvSpPr>
      <xdr:spPr>
        <a:xfrm>
          <a:off x="11490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twoCellAnchor>
    <xdr:from>
      <xdr:col>1</xdr:col>
      <xdr:colOff>15875</xdr:colOff>
      <xdr:row>0</xdr:row>
      <xdr:rowOff>103188</xdr:rowOff>
    </xdr:from>
    <xdr:to>
      <xdr:col>19</xdr:col>
      <xdr:colOff>15875</xdr:colOff>
      <xdr:row>2</xdr:row>
      <xdr:rowOff>11883</xdr:rowOff>
    </xdr:to>
    <xdr:pic>
      <xdr:nvPicPr>
        <xdr:cNvPr id="29" name="Imagen 28">
          <a:extLst>
            <a:ext uri="{FF2B5EF4-FFF2-40B4-BE49-F238E27FC236}">
              <a16:creationId xmlns:a16="http://schemas.microsoft.com/office/drawing/2014/main" id="{C53EBF33-533A-42E3-81A0-06071868A6B6}"/>
            </a:ext>
          </a:extLst>
        </xdr:cNvPr>
        <xdr:cNvPicPr>
          <a:picLocks noChangeAspect="1"/>
        </xdr:cNvPicPr>
      </xdr:nvPicPr>
      <xdr:blipFill rotWithShape="1">
        <a:blip xmlns:r="http://schemas.openxmlformats.org/officeDocument/2006/relationships" r:embed="rId1"/>
        <a:srcRect l="6966"/>
        <a:stretch/>
      </xdr:blipFill>
      <xdr:spPr>
        <a:xfrm>
          <a:off x="225425" y="103188"/>
          <a:ext cx="14522450" cy="1858145"/>
        </a:xfrm>
        <a:prstGeom prst="rect">
          <a:avLst/>
        </a:prstGeom>
      </xdr:spPr>
    </xdr:pic>
    <xdr:clientData/>
  </xdr:twoCellAnchor>
  <xdr:twoCellAnchor>
    <xdr:from>
      <xdr:col>1</xdr:col>
      <xdr:colOff>120375</xdr:colOff>
      <xdr:row>1</xdr:row>
      <xdr:rowOff>116040</xdr:rowOff>
    </xdr:from>
    <xdr:to>
      <xdr:col>13</xdr:col>
      <xdr:colOff>87312</xdr:colOff>
      <xdr:row>1</xdr:row>
      <xdr:rowOff>801688</xdr:rowOff>
    </xdr:to>
    <xdr:sp macro="" textlink="">
      <xdr:nvSpPr>
        <xdr:cNvPr id="30" name="Diagrama de flujo: proceso alternativo 29">
          <a:extLst>
            <a:ext uri="{FF2B5EF4-FFF2-40B4-BE49-F238E27FC236}">
              <a16:creationId xmlns:a16="http://schemas.microsoft.com/office/drawing/2014/main" id="{0E656FFC-F8F5-4C17-99B3-5E4276EF357D}"/>
            </a:ext>
          </a:extLst>
        </xdr:cNvPr>
        <xdr:cNvSpPr/>
      </xdr:nvSpPr>
      <xdr:spPr>
        <a:xfrm>
          <a:off x="326750" y="250978"/>
          <a:ext cx="987293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31" name="CuadroTexto 30">
          <a:extLst>
            <a:ext uri="{FF2B5EF4-FFF2-40B4-BE49-F238E27FC236}">
              <a16:creationId xmlns:a16="http://schemas.microsoft.com/office/drawing/2014/main" id="{5F2E9A40-54B9-452A-9AAD-E41FE6FE1452}"/>
            </a:ext>
          </a:extLst>
        </xdr:cNvPr>
        <xdr:cNvSpPr txBox="1"/>
      </xdr:nvSpPr>
      <xdr:spPr>
        <a:xfrm>
          <a:off x="496614" y="297019"/>
          <a:ext cx="94760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32" name="CuadroTexto 31">
          <a:extLst>
            <a:ext uri="{FF2B5EF4-FFF2-40B4-BE49-F238E27FC236}">
              <a16:creationId xmlns:a16="http://schemas.microsoft.com/office/drawing/2014/main" id="{9A03EC7B-1A1D-4B5E-ACFC-DFC0F59D54EB}"/>
            </a:ext>
          </a:extLst>
        </xdr:cNvPr>
        <xdr:cNvSpPr txBox="1"/>
      </xdr:nvSpPr>
      <xdr:spPr>
        <a:xfrm>
          <a:off x="336551" y="919163"/>
          <a:ext cx="76088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33" name="CuadroTexto 32">
          <a:extLst>
            <a:ext uri="{FF2B5EF4-FFF2-40B4-BE49-F238E27FC236}">
              <a16:creationId xmlns:a16="http://schemas.microsoft.com/office/drawing/2014/main" id="{1377657E-1D0A-4CDD-B1CE-63617689E7F6}"/>
            </a:ext>
          </a:extLst>
        </xdr:cNvPr>
        <xdr:cNvSpPr txBox="1"/>
      </xdr:nvSpPr>
      <xdr:spPr>
        <a:xfrm>
          <a:off x="13522325" y="1657350"/>
          <a:ext cx="132080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34" name="Rectángulo: esquinas redondeadas 33">
          <a:extLst>
            <a:ext uri="{FF2B5EF4-FFF2-40B4-BE49-F238E27FC236}">
              <a16:creationId xmlns:a16="http://schemas.microsoft.com/office/drawing/2014/main" id="{FFB4D540-0CD9-4442-BCFC-01FFE8E0C799}"/>
            </a:ext>
          </a:extLst>
        </xdr:cNvPr>
        <xdr:cNvSpPr/>
      </xdr:nvSpPr>
      <xdr:spPr>
        <a:xfrm>
          <a:off x="158750" y="2079625"/>
          <a:ext cx="14605000"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35" name="Rectángulo: esquinas redondeadas 34">
          <a:hlinkClick xmlns:r="http://schemas.openxmlformats.org/officeDocument/2006/relationships" r:id="rId2"/>
          <a:extLst>
            <a:ext uri="{FF2B5EF4-FFF2-40B4-BE49-F238E27FC236}">
              <a16:creationId xmlns:a16="http://schemas.microsoft.com/office/drawing/2014/main" id="{E5739508-4546-42DC-8854-F1A83A2A846F}"/>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21167</xdr:colOff>
      <xdr:row>3</xdr:row>
      <xdr:rowOff>206374</xdr:rowOff>
    </xdr:from>
    <xdr:to>
      <xdr:col>5</xdr:col>
      <xdr:colOff>182562</xdr:colOff>
      <xdr:row>4</xdr:row>
      <xdr:rowOff>150811</xdr:rowOff>
    </xdr:to>
    <xdr:sp macro="" textlink="">
      <xdr:nvSpPr>
        <xdr:cNvPr id="36" name="Rectángulo: esquinas redondeadas 35">
          <a:hlinkClick xmlns:r="http://schemas.openxmlformats.org/officeDocument/2006/relationships" r:id="rId3"/>
          <a:extLst>
            <a:ext uri="{FF2B5EF4-FFF2-40B4-BE49-F238E27FC236}">
              <a16:creationId xmlns:a16="http://schemas.microsoft.com/office/drawing/2014/main" id="{EB43173B-95E9-4451-9C81-3B9F1EDB28D3}"/>
            </a:ext>
          </a:extLst>
        </xdr:cNvPr>
        <xdr:cNvSpPr/>
      </xdr:nvSpPr>
      <xdr:spPr>
        <a:xfrm>
          <a:off x="1830917" y="2206624"/>
          <a:ext cx="176159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37" name="Rectángulo: esquinas redondeadas 36">
          <a:hlinkClick xmlns:r="http://schemas.openxmlformats.org/officeDocument/2006/relationships" r:id="rId4"/>
          <a:extLst>
            <a:ext uri="{FF2B5EF4-FFF2-40B4-BE49-F238E27FC236}">
              <a16:creationId xmlns:a16="http://schemas.microsoft.com/office/drawing/2014/main" id="{97B87341-E62B-4233-8107-8C45FE7E0DE9}"/>
            </a:ext>
          </a:extLst>
        </xdr:cNvPr>
        <xdr:cNvSpPr/>
      </xdr:nvSpPr>
      <xdr:spPr>
        <a:xfrm>
          <a:off x="3679826" y="2198688"/>
          <a:ext cx="27797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309562</xdr:colOff>
      <xdr:row>3</xdr:row>
      <xdr:rowOff>198438</xdr:rowOff>
    </xdr:from>
    <xdr:to>
      <xdr:col>10</xdr:col>
      <xdr:colOff>611187</xdr:colOff>
      <xdr:row>4</xdr:row>
      <xdr:rowOff>142875</xdr:rowOff>
    </xdr:to>
    <xdr:sp macro="" textlink="">
      <xdr:nvSpPr>
        <xdr:cNvPr id="38" name="Rectángulo: esquinas redondeadas 37">
          <a:extLst>
            <a:ext uri="{FF2B5EF4-FFF2-40B4-BE49-F238E27FC236}">
              <a16:creationId xmlns:a16="http://schemas.microsoft.com/office/drawing/2014/main" id="{300BE6BB-691E-4601-9CA0-883D80B56469}"/>
            </a:ext>
          </a:extLst>
        </xdr:cNvPr>
        <xdr:cNvSpPr/>
      </xdr:nvSpPr>
      <xdr:spPr>
        <a:xfrm>
          <a:off x="6570662" y="2198688"/>
          <a:ext cx="1533525"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11</xdr:col>
      <xdr:colOff>23813</xdr:colOff>
      <xdr:row>3</xdr:row>
      <xdr:rowOff>198438</xdr:rowOff>
    </xdr:from>
    <xdr:to>
      <xdr:col>13</xdr:col>
      <xdr:colOff>285750</xdr:colOff>
      <xdr:row>4</xdr:row>
      <xdr:rowOff>142875</xdr:rowOff>
    </xdr:to>
    <xdr:sp macro="" textlink="">
      <xdr:nvSpPr>
        <xdr:cNvPr id="39" name="Rectángulo: esquinas redondeadas 38">
          <a:hlinkClick xmlns:r="http://schemas.openxmlformats.org/officeDocument/2006/relationships" r:id="rId5"/>
          <a:extLst>
            <a:ext uri="{FF2B5EF4-FFF2-40B4-BE49-F238E27FC236}">
              <a16:creationId xmlns:a16="http://schemas.microsoft.com/office/drawing/2014/main" id="{15AF5283-66EF-4B1A-8B4E-2F962CB0AF5A}"/>
            </a:ext>
          </a:extLst>
        </xdr:cNvPr>
        <xdr:cNvSpPr/>
      </xdr:nvSpPr>
      <xdr:spPr>
        <a:xfrm>
          <a:off x="8221663" y="2198688"/>
          <a:ext cx="1862137"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13</xdr:col>
      <xdr:colOff>388942</xdr:colOff>
      <xdr:row>3</xdr:row>
      <xdr:rowOff>198438</xdr:rowOff>
    </xdr:from>
    <xdr:to>
      <xdr:col>15</xdr:col>
      <xdr:colOff>666750</xdr:colOff>
      <xdr:row>4</xdr:row>
      <xdr:rowOff>142875</xdr:rowOff>
    </xdr:to>
    <xdr:sp macro="" textlink="">
      <xdr:nvSpPr>
        <xdr:cNvPr id="40" name="Rectángulo: esquinas redondeadas 39">
          <a:hlinkClick xmlns:r="http://schemas.openxmlformats.org/officeDocument/2006/relationships" r:id="rId6"/>
          <a:extLst>
            <a:ext uri="{FF2B5EF4-FFF2-40B4-BE49-F238E27FC236}">
              <a16:creationId xmlns:a16="http://schemas.microsoft.com/office/drawing/2014/main" id="{270AECFB-4184-4D2B-A017-9EA7CB9E42F0}"/>
            </a:ext>
          </a:extLst>
        </xdr:cNvPr>
        <xdr:cNvSpPr/>
      </xdr:nvSpPr>
      <xdr:spPr>
        <a:xfrm>
          <a:off x="10186992" y="2198688"/>
          <a:ext cx="1878008"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785813</xdr:colOff>
      <xdr:row>3</xdr:row>
      <xdr:rowOff>198438</xdr:rowOff>
    </xdr:from>
    <xdr:to>
      <xdr:col>18</xdr:col>
      <xdr:colOff>507999</xdr:colOff>
      <xdr:row>4</xdr:row>
      <xdr:rowOff>142875</xdr:rowOff>
    </xdr:to>
    <xdr:sp macro="" textlink="">
      <xdr:nvSpPr>
        <xdr:cNvPr id="41" name="Rectángulo: esquinas redondeadas 40">
          <a:hlinkClick xmlns:r="http://schemas.openxmlformats.org/officeDocument/2006/relationships" r:id="rId7"/>
          <a:extLst>
            <a:ext uri="{FF2B5EF4-FFF2-40B4-BE49-F238E27FC236}">
              <a16:creationId xmlns:a16="http://schemas.microsoft.com/office/drawing/2014/main" id="{AD285FD7-1EE6-4DB7-8132-6E232E1A529B}"/>
            </a:ext>
          </a:extLst>
        </xdr:cNvPr>
        <xdr:cNvSpPr/>
      </xdr:nvSpPr>
      <xdr:spPr>
        <a:xfrm>
          <a:off x="12184063" y="2198688"/>
          <a:ext cx="24526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120375</xdr:colOff>
      <xdr:row>1</xdr:row>
      <xdr:rowOff>116040</xdr:rowOff>
    </xdr:from>
    <xdr:to>
      <xdr:col>13</xdr:col>
      <xdr:colOff>658811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0" y="250978"/>
          <a:ext cx="97697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508000</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452250"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523875</xdr:colOff>
      <xdr:row>1</xdr:row>
      <xdr:rowOff>1524000</xdr:rowOff>
    </xdr:from>
    <xdr:to>
      <xdr:col>19</xdr:col>
      <xdr:colOff>111125</xdr:colOff>
      <xdr:row>1</xdr:row>
      <xdr:rowOff>1801812</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535025" y="1657350"/>
          <a:ext cx="692150"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71437</xdr:colOff>
      <xdr:row>3</xdr:row>
      <xdr:rowOff>206374</xdr:rowOff>
    </xdr:from>
    <xdr:to>
      <xdr:col>5</xdr:col>
      <xdr:colOff>182562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1881187" y="2206624"/>
          <a:ext cx="1711325"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309563</xdr:colOff>
      <xdr:row>3</xdr:row>
      <xdr:rowOff>198438</xdr:rowOff>
    </xdr:from>
    <xdr:to>
      <xdr:col>10</xdr:col>
      <xdr:colOff>531813</xdr:colOff>
      <xdr:row>4</xdr:row>
      <xdr:rowOff>142875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6119813" y="2198688"/>
          <a:ext cx="182245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10</xdr:col>
      <xdr:colOff>635001</xdr:colOff>
      <xdr:row>3</xdr:row>
      <xdr:rowOff>206375</xdr:rowOff>
    </xdr:from>
    <xdr:to>
      <xdr:col>13</xdr:col>
      <xdr:colOff>63501</xdr:colOff>
      <xdr:row>4</xdr:row>
      <xdr:rowOff>150812</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8045451" y="2206625"/>
          <a:ext cx="1828800" cy="414337"/>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13</xdr:col>
      <xdr:colOff>150817</xdr:colOff>
      <xdr:row>3</xdr:row>
      <xdr:rowOff>206375</xdr:rowOff>
    </xdr:from>
    <xdr:to>
      <xdr:col>15</xdr:col>
      <xdr:colOff>333379</xdr:colOff>
      <xdr:row>4</xdr:row>
      <xdr:rowOff>150812</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9961567" y="2206625"/>
          <a:ext cx="1782762"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15</xdr:col>
      <xdr:colOff>460375</xdr:colOff>
      <xdr:row>3</xdr:row>
      <xdr:rowOff>190500</xdr:rowOff>
    </xdr:from>
    <xdr:to>
      <xdr:col>18</xdr:col>
      <xdr:colOff>182561</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B6AB0944-DCDD-4D5E-8F23-714C5BDD81A2}"/>
            </a:ext>
          </a:extLst>
        </xdr:cNvPr>
        <xdr:cNvSpPr/>
      </xdr:nvSpPr>
      <xdr:spPr>
        <a:xfrm>
          <a:off x="11871325" y="2190750"/>
          <a:ext cx="2122486"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190501</xdr:colOff>
      <xdr:row>0</xdr:row>
      <xdr:rowOff>71438</xdr:rowOff>
    </xdr:from>
    <xdr:to>
      <xdr:col>19</xdr:col>
      <xdr:colOff>896938</xdr:colOff>
      <xdr:row>1</xdr:row>
      <xdr:rowOff>1797820</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190501" y="71438"/>
          <a:ext cx="13747750" cy="1861320"/>
        </a:xfrm>
        <a:prstGeom prst="rect">
          <a:avLst/>
        </a:prstGeom>
      </xdr:spPr>
    </xdr:pic>
    <xdr:clientData/>
  </xdr:twoCellAnchor>
  <xdr:twoCellAnchor>
    <xdr:from>
      <xdr:col>1</xdr:col>
      <xdr:colOff>120376</xdr:colOff>
      <xdr:row>1</xdr:row>
      <xdr:rowOff>116040</xdr:rowOff>
    </xdr:from>
    <xdr:to>
      <xdr:col>13</xdr:col>
      <xdr:colOff>158750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6751" y="250978"/>
          <a:ext cx="9841187"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571500</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3438" y="298607"/>
          <a:ext cx="9603062"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INTERMEDIO</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17</xdr:col>
      <xdr:colOff>523875</xdr:colOff>
      <xdr:row>1</xdr:row>
      <xdr:rowOff>1524000</xdr:rowOff>
    </xdr:from>
    <xdr:to>
      <xdr:col>19</xdr:col>
      <xdr:colOff>349250</xdr:colOff>
      <xdr:row>1</xdr:row>
      <xdr:rowOff>1738312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2620625" y="1658938"/>
          <a:ext cx="769938"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FEB_</a:t>
          </a:r>
          <a:r>
            <a:rPr lang="es-CL" sz="1100" b="0" baseline="0"/>
            <a:t>24</a:t>
          </a:r>
          <a:endParaRPr lang="es-CL" sz="1100" b="0"/>
        </a:p>
      </xdr:txBody>
    </xdr:sp>
    <xdr:clientData/>
  </xdr:twoCellAnchor>
  <xdr:twoCellAnchor>
    <xdr:from>
      <xdr:col>0</xdr:col>
      <xdr:colOff>158750</xdr:colOff>
      <xdr:row>3</xdr:row>
      <xdr:rowOff>79375</xdr:rowOff>
    </xdr:from>
    <xdr:to>
      <xdr:col>20</xdr:col>
      <xdr:colOff>7938</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803313"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992187</xdr:colOff>
      <xdr:row>3</xdr:row>
      <xdr:rowOff>206374</xdr:rowOff>
    </xdr:from>
    <xdr:to>
      <xdr:col>5</xdr:col>
      <xdr:colOff>55562</xdr:colOff>
      <xdr:row>4</xdr:row>
      <xdr:rowOff>150811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000250" y="2206624"/>
          <a:ext cx="171450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3679826" y="2198688"/>
          <a:ext cx="241141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301626</xdr:colOff>
      <xdr:row>3</xdr:row>
      <xdr:rowOff>198440</xdr:rowOff>
    </xdr:from>
    <xdr:to>
      <xdr:col>10</xdr:col>
      <xdr:colOff>674688</xdr:colOff>
      <xdr:row>4</xdr:row>
      <xdr:rowOff>142877</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6445251" y="2198690"/>
          <a:ext cx="160337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11</xdr:col>
      <xdr:colOff>55569</xdr:colOff>
      <xdr:row>3</xdr:row>
      <xdr:rowOff>190500</xdr:rowOff>
    </xdr:from>
    <xdr:to>
      <xdr:col>13</xdr:col>
      <xdr:colOff>381005</xdr:colOff>
      <xdr:row>4</xdr:row>
      <xdr:rowOff>134937</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8135944" y="2190750"/>
          <a:ext cx="1770061"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13</xdr:col>
      <xdr:colOff>484201</xdr:colOff>
      <xdr:row>3</xdr:row>
      <xdr:rowOff>206375</xdr:rowOff>
    </xdr:from>
    <xdr:to>
      <xdr:col>16</xdr:col>
      <xdr:colOff>142884</xdr:colOff>
      <xdr:row>4</xdr:row>
      <xdr:rowOff>150812</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0009201" y="2206625"/>
          <a:ext cx="1587496"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twoCellAnchor>
    <xdr:from>
      <xdr:col>16</xdr:col>
      <xdr:colOff>293685</xdr:colOff>
      <xdr:row>3</xdr:row>
      <xdr:rowOff>190500</xdr:rowOff>
    </xdr:from>
    <xdr:to>
      <xdr:col>19</xdr:col>
      <xdr:colOff>785810</xdr:colOff>
      <xdr:row>4</xdr:row>
      <xdr:rowOff>134937</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6C725DE8-0612-4311-8E8E-9899B3F065A3}"/>
            </a:ext>
          </a:extLst>
        </xdr:cNvPr>
        <xdr:cNvSpPr/>
      </xdr:nvSpPr>
      <xdr:spPr>
        <a:xfrm>
          <a:off x="11747498" y="2190750"/>
          <a:ext cx="2079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6.  </a:t>
          </a:r>
          <a:r>
            <a:rPr lang="es-CL" sz="1400"/>
            <a:t>CURSOS ESPECIFICOS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101600</xdr:rowOff>
    </xdr:from>
    <xdr:to>
      <xdr:col>5</xdr:col>
      <xdr:colOff>419100</xdr:colOff>
      <xdr:row>1</xdr:row>
      <xdr:rowOff>412750</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401BFAC2-EC92-4226-A114-385FAEAEB168}"/>
            </a:ext>
          </a:extLst>
        </xdr:cNvPr>
        <xdr:cNvSpPr/>
      </xdr:nvSpPr>
      <xdr:spPr>
        <a:xfrm>
          <a:off x="6546850" y="222250"/>
          <a:ext cx="1181100" cy="3111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0"/>
  <sheetViews>
    <sheetView showGridLines="0" showRowColHeaders="0" tabSelected="1" zoomScale="80" zoomScaleNormal="80" workbookViewId="0">
      <selection activeCell="C11" sqref="C11:R12"/>
    </sheetView>
  </sheetViews>
  <sheetFormatPr baseColWidth="10" defaultColWidth="11.453125" defaultRowHeight="14.5" x14ac:dyDescent="0.35"/>
  <cols>
    <col min="1" max="1" width="3" customWidth="1"/>
    <col min="19" max="19" width="4.36328125" customWidth="1"/>
  </cols>
  <sheetData>
    <row r="1" spans="2:19" ht="10.5" customHeight="1" x14ac:dyDescent="0.35"/>
    <row r="2" spans="2:19" ht="143" customHeight="1" x14ac:dyDescent="0.35">
      <c r="B2" s="93"/>
      <c r="C2" s="94"/>
      <c r="D2" s="94"/>
      <c r="E2" s="94"/>
      <c r="F2" s="94"/>
      <c r="G2" s="94"/>
      <c r="H2" s="94"/>
      <c r="I2" s="94"/>
      <c r="J2" s="94"/>
      <c r="K2" s="94"/>
      <c r="L2" s="94"/>
      <c r="M2" s="94"/>
      <c r="N2" s="94"/>
      <c r="O2" s="94"/>
      <c r="P2" s="94"/>
      <c r="Q2" s="94"/>
      <c r="R2" s="36"/>
      <c r="S2" s="36"/>
    </row>
    <row r="3" spans="2:19" ht="4" customHeight="1" x14ac:dyDescent="0.35">
      <c r="B3" s="44"/>
      <c r="C3" s="44"/>
      <c r="D3" s="44"/>
      <c r="E3" s="44"/>
      <c r="F3" s="44"/>
      <c r="G3" s="44"/>
      <c r="H3" s="44"/>
      <c r="I3" s="44"/>
      <c r="J3" s="44"/>
      <c r="K3" s="44"/>
      <c r="L3" s="44"/>
      <c r="M3" s="44"/>
      <c r="N3" s="44"/>
      <c r="O3" s="44"/>
      <c r="P3" s="44"/>
      <c r="Q3" s="44"/>
      <c r="R3" s="44"/>
      <c r="S3" s="44"/>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5"/>
    </row>
    <row r="6" spans="2:19" ht="4" customHeight="1" x14ac:dyDescent="0.35">
      <c r="B6" s="44"/>
      <c r="C6" s="44"/>
      <c r="D6" s="44"/>
      <c r="E6" s="44"/>
      <c r="F6" s="44"/>
      <c r="G6" s="44"/>
      <c r="H6" s="44"/>
      <c r="I6" s="44"/>
      <c r="J6" s="44"/>
      <c r="K6" s="44"/>
      <c r="L6" s="44"/>
      <c r="M6" s="44"/>
      <c r="N6" s="44"/>
      <c r="O6" s="44"/>
      <c r="P6" s="44"/>
      <c r="Q6" s="44"/>
      <c r="R6" s="44"/>
      <c r="S6" s="44"/>
    </row>
    <row r="7" spans="2:19" s="16" customFormat="1" ht="3.5" customHeight="1" x14ac:dyDescent="0.35"/>
    <row r="8" spans="2:19" ht="66.5" customHeight="1" x14ac:dyDescent="0.35">
      <c r="B8" s="95" t="s">
        <v>115</v>
      </c>
      <c r="C8" s="95"/>
      <c r="D8" s="95"/>
      <c r="E8" s="95"/>
      <c r="F8" s="95"/>
      <c r="G8" s="95"/>
      <c r="H8" s="95"/>
      <c r="I8" s="95"/>
      <c r="J8" s="95"/>
      <c r="K8" s="95"/>
      <c r="L8" s="95"/>
      <c r="M8" s="95"/>
      <c r="N8" s="95"/>
      <c r="O8" s="95"/>
      <c r="P8" s="95"/>
      <c r="Q8" s="95"/>
      <c r="R8" s="95"/>
      <c r="S8" s="95"/>
    </row>
    <row r="9" spans="2:19" ht="1.5" hidden="1" customHeight="1" x14ac:dyDescent="0.35">
      <c r="B9" s="95"/>
      <c r="C9" s="95"/>
      <c r="D9" s="95"/>
      <c r="E9" s="95"/>
      <c r="F9" s="95"/>
      <c r="G9" s="95"/>
      <c r="H9" s="95"/>
      <c r="I9" s="95"/>
      <c r="J9" s="95"/>
      <c r="K9" s="95"/>
      <c r="L9" s="95"/>
      <c r="M9" s="95"/>
      <c r="N9" s="95"/>
      <c r="O9" s="95"/>
      <c r="P9" s="95"/>
      <c r="Q9" s="95"/>
      <c r="R9" s="95"/>
      <c r="S9" s="95"/>
    </row>
    <row r="10" spans="2:19" ht="29" customHeight="1" x14ac:dyDescent="0.35">
      <c r="B10" s="92" t="s">
        <v>82</v>
      </c>
      <c r="C10" s="92"/>
      <c r="D10" s="92"/>
      <c r="E10" s="92"/>
      <c r="F10" s="92"/>
      <c r="G10" s="92"/>
      <c r="H10" s="92"/>
      <c r="I10" s="92"/>
      <c r="J10" s="92"/>
      <c r="K10" s="92"/>
      <c r="L10" s="92"/>
      <c r="M10" s="92"/>
      <c r="N10" s="92"/>
      <c r="O10" s="92"/>
      <c r="P10" s="92"/>
      <c r="Q10" s="92"/>
      <c r="R10" s="92"/>
      <c r="S10" s="92"/>
    </row>
    <row r="11" spans="2:19" ht="23.5" customHeight="1" x14ac:dyDescent="0.35">
      <c r="B11" s="2"/>
      <c r="C11" s="96" t="s">
        <v>83</v>
      </c>
      <c r="D11" s="97"/>
      <c r="E11" s="97"/>
      <c r="F11" s="97"/>
      <c r="G11" s="97"/>
      <c r="H11" s="97"/>
      <c r="I11" s="97"/>
      <c r="J11" s="97"/>
      <c r="K11" s="97"/>
      <c r="L11" s="97"/>
      <c r="M11" s="97"/>
      <c r="N11" s="97"/>
      <c r="O11" s="97"/>
      <c r="P11" s="97"/>
      <c r="Q11" s="97"/>
      <c r="R11" s="97"/>
      <c r="S11" s="3"/>
    </row>
    <row r="12" spans="2:19" ht="13" customHeight="1" x14ac:dyDescent="0.35">
      <c r="B12" s="2"/>
      <c r="C12" s="97"/>
      <c r="D12" s="97"/>
      <c r="E12" s="97"/>
      <c r="F12" s="97"/>
      <c r="G12" s="97"/>
      <c r="H12" s="97"/>
      <c r="I12" s="97"/>
      <c r="J12" s="97"/>
      <c r="K12" s="97"/>
      <c r="L12" s="97"/>
      <c r="M12" s="97"/>
      <c r="N12" s="97"/>
      <c r="O12" s="97"/>
      <c r="P12" s="97"/>
      <c r="Q12" s="97"/>
      <c r="R12" s="97"/>
      <c r="S12" s="3"/>
    </row>
    <row r="13" spans="2:19" ht="13" customHeight="1" x14ac:dyDescent="0.35">
      <c r="B13" s="2"/>
      <c r="C13" s="99" t="s">
        <v>87</v>
      </c>
      <c r="D13" s="99"/>
      <c r="E13" s="99"/>
      <c r="F13" s="99"/>
      <c r="G13" s="99"/>
      <c r="H13" s="99"/>
      <c r="I13" s="99"/>
      <c r="J13" s="99"/>
      <c r="K13" s="99"/>
      <c r="L13" s="99"/>
      <c r="M13" s="99"/>
      <c r="N13" s="99"/>
      <c r="O13" s="99"/>
      <c r="P13" s="99"/>
      <c r="Q13" s="99"/>
      <c r="R13" s="99"/>
      <c r="S13" s="3"/>
    </row>
    <row r="14" spans="2:19" ht="23" customHeight="1" x14ac:dyDescent="0.35">
      <c r="B14" s="2"/>
      <c r="C14" s="99"/>
      <c r="D14" s="99"/>
      <c r="E14" s="99"/>
      <c r="F14" s="99"/>
      <c r="G14" s="99"/>
      <c r="H14" s="99"/>
      <c r="I14" s="99"/>
      <c r="J14" s="99"/>
      <c r="K14" s="99"/>
      <c r="L14" s="99"/>
      <c r="M14" s="99"/>
      <c r="N14" s="99"/>
      <c r="O14" s="99"/>
      <c r="P14" s="99"/>
      <c r="Q14" s="99"/>
      <c r="R14" s="99"/>
      <c r="S14" s="3"/>
    </row>
    <row r="15" spans="2:19" ht="16.5" customHeight="1" x14ac:dyDescent="0.35">
      <c r="B15" s="2"/>
      <c r="C15" s="98" t="s">
        <v>201</v>
      </c>
      <c r="D15" s="98"/>
      <c r="E15" s="98"/>
      <c r="F15" s="98"/>
      <c r="G15" s="98"/>
      <c r="H15" s="98"/>
      <c r="I15" s="98"/>
      <c r="J15" s="98"/>
      <c r="K15" s="98"/>
      <c r="L15" s="98"/>
      <c r="M15" s="98"/>
      <c r="N15" s="98"/>
      <c r="O15" s="98"/>
      <c r="P15" s="98"/>
      <c r="Q15" s="98"/>
      <c r="R15" s="98"/>
      <c r="S15" s="2"/>
    </row>
    <row r="16" spans="2:19" ht="25.5" customHeight="1" x14ac:dyDescent="0.35">
      <c r="C16" s="98"/>
      <c r="D16" s="98"/>
      <c r="E16" s="98"/>
      <c r="F16" s="98"/>
      <c r="G16" s="98"/>
      <c r="H16" s="98"/>
      <c r="I16" s="98"/>
      <c r="J16" s="98"/>
      <c r="K16" s="98"/>
      <c r="L16" s="98"/>
      <c r="M16" s="98"/>
      <c r="N16" s="98"/>
      <c r="O16" s="98"/>
      <c r="P16" s="98"/>
      <c r="Q16" s="98"/>
      <c r="R16" s="98"/>
    </row>
    <row r="17" spans="2:19" ht="15.5" x14ac:dyDescent="0.35">
      <c r="C17" s="9"/>
      <c r="D17" s="9"/>
      <c r="E17" s="9"/>
      <c r="F17" s="9"/>
      <c r="G17" s="9"/>
      <c r="H17" s="9"/>
      <c r="I17" s="9"/>
      <c r="J17" s="9"/>
      <c r="K17" s="9"/>
      <c r="L17" s="9"/>
      <c r="M17" s="9"/>
      <c r="N17" s="9"/>
      <c r="O17" s="9"/>
      <c r="P17" s="9"/>
      <c r="Q17" s="9"/>
      <c r="R17" s="9"/>
    </row>
    <row r="18" spans="2:19" ht="24.5" customHeight="1" x14ac:dyDescent="0.35">
      <c r="B18" s="92" t="s">
        <v>91</v>
      </c>
      <c r="C18" s="92"/>
      <c r="D18" s="92"/>
      <c r="E18" s="92"/>
      <c r="F18" s="92"/>
      <c r="G18" s="92"/>
      <c r="H18" s="92"/>
      <c r="I18" s="92"/>
      <c r="J18" s="92"/>
      <c r="K18" s="92"/>
      <c r="L18" s="92"/>
      <c r="M18" s="92"/>
      <c r="N18" s="92"/>
      <c r="O18" s="92"/>
      <c r="P18" s="92"/>
      <c r="Q18" s="92"/>
      <c r="R18" s="92"/>
      <c r="S18" s="92"/>
    </row>
    <row r="19" spans="2:19" ht="15.5" x14ac:dyDescent="0.35">
      <c r="B19" s="2"/>
      <c r="C19" s="96" t="s">
        <v>92</v>
      </c>
      <c r="D19" s="97"/>
      <c r="E19" s="97"/>
      <c r="F19" s="97"/>
      <c r="G19" s="97"/>
      <c r="H19" s="97"/>
      <c r="I19" s="97"/>
      <c r="J19" s="97"/>
      <c r="K19" s="97"/>
      <c r="L19" s="97"/>
      <c r="M19" s="97"/>
      <c r="N19" s="97"/>
      <c r="O19" s="97"/>
      <c r="P19" s="97"/>
      <c r="Q19" s="97"/>
      <c r="R19" s="97"/>
      <c r="S19" s="3"/>
    </row>
    <row r="20" spans="2:19" ht="20.5" customHeight="1" x14ac:dyDescent="0.35">
      <c r="B20" s="2"/>
      <c r="C20" s="97"/>
      <c r="D20" s="97"/>
      <c r="E20" s="97"/>
      <c r="F20" s="97"/>
      <c r="G20" s="97"/>
      <c r="H20" s="97"/>
      <c r="I20" s="97"/>
      <c r="J20" s="97"/>
      <c r="K20" s="97"/>
      <c r="L20" s="97"/>
      <c r="M20" s="97"/>
      <c r="N20" s="97"/>
      <c r="O20" s="97"/>
      <c r="P20" s="97"/>
      <c r="Q20" s="97"/>
      <c r="R20" s="97"/>
      <c r="S20" s="3"/>
    </row>
    <row r="21" spans="2:19" ht="15.5" x14ac:dyDescent="0.35">
      <c r="B21" s="2"/>
      <c r="C21" s="96" t="s">
        <v>165</v>
      </c>
      <c r="D21" s="96"/>
      <c r="E21" s="96"/>
      <c r="F21" s="96"/>
      <c r="G21" s="96"/>
      <c r="H21" s="96"/>
      <c r="I21" s="96"/>
      <c r="J21" s="96"/>
      <c r="K21" s="96"/>
      <c r="L21" s="96"/>
      <c r="M21" s="96"/>
      <c r="N21" s="96"/>
      <c r="O21" s="96"/>
      <c r="P21" s="96"/>
      <c r="Q21" s="96"/>
      <c r="R21" s="96"/>
      <c r="S21" s="3"/>
    </row>
    <row r="22" spans="2:19" ht="33" customHeight="1" x14ac:dyDescent="0.35">
      <c r="B22" s="2"/>
      <c r="C22" s="96"/>
      <c r="D22" s="96"/>
      <c r="E22" s="96"/>
      <c r="F22" s="96"/>
      <c r="G22" s="96"/>
      <c r="H22" s="96"/>
      <c r="I22" s="96"/>
      <c r="J22" s="96"/>
      <c r="K22" s="96"/>
      <c r="L22" s="96"/>
      <c r="M22" s="96"/>
      <c r="N22" s="96"/>
      <c r="O22" s="96"/>
      <c r="P22" s="96"/>
      <c r="Q22" s="96"/>
      <c r="R22" s="96"/>
      <c r="S22" s="3"/>
    </row>
    <row r="23" spans="2:19" x14ac:dyDescent="0.35">
      <c r="C23" s="96" t="s">
        <v>81</v>
      </c>
      <c r="D23" s="96"/>
      <c r="E23" s="96"/>
      <c r="F23" s="96"/>
      <c r="G23" s="96"/>
      <c r="H23" s="96"/>
      <c r="I23" s="96"/>
      <c r="J23" s="96"/>
      <c r="K23" s="96"/>
      <c r="L23" s="96"/>
      <c r="M23" s="96"/>
      <c r="N23" s="96"/>
      <c r="O23" s="96"/>
      <c r="P23" s="96"/>
      <c r="Q23" s="96"/>
      <c r="R23" s="96"/>
    </row>
    <row r="24" spans="2:19" x14ac:dyDescent="0.35">
      <c r="B24" s="4"/>
      <c r="C24" s="96"/>
      <c r="D24" s="96"/>
      <c r="E24" s="96"/>
      <c r="F24" s="96"/>
      <c r="G24" s="96"/>
      <c r="H24" s="96"/>
      <c r="I24" s="96"/>
      <c r="J24" s="96"/>
      <c r="K24" s="96"/>
      <c r="L24" s="96"/>
      <c r="M24" s="96"/>
      <c r="N24" s="96"/>
      <c r="O24" s="96"/>
      <c r="P24" s="96"/>
      <c r="Q24" s="96"/>
      <c r="R24" s="96"/>
    </row>
    <row r="25" spans="2:19" ht="67.5" customHeight="1" x14ac:dyDescent="0.35">
      <c r="B25" s="4"/>
      <c r="C25" s="96" t="s">
        <v>93</v>
      </c>
      <c r="D25" s="96"/>
      <c r="E25" s="96"/>
      <c r="F25" s="96"/>
      <c r="G25" s="96"/>
      <c r="H25" s="96"/>
      <c r="I25" s="96"/>
      <c r="J25" s="96"/>
      <c r="K25" s="96"/>
      <c r="L25" s="96"/>
      <c r="M25" s="96"/>
      <c r="N25" s="96"/>
      <c r="O25" s="96"/>
      <c r="P25" s="96"/>
      <c r="Q25" s="96"/>
      <c r="R25" s="96"/>
    </row>
    <row r="26" spans="2:19" x14ac:dyDescent="0.35">
      <c r="B26" s="4"/>
      <c r="C26" s="96" t="s">
        <v>94</v>
      </c>
      <c r="D26" s="96"/>
      <c r="E26" s="96"/>
      <c r="F26" s="96"/>
      <c r="G26" s="96"/>
      <c r="H26" s="96"/>
      <c r="I26" s="96"/>
      <c r="J26" s="96"/>
      <c r="K26" s="96"/>
      <c r="L26" s="96"/>
      <c r="M26" s="96"/>
      <c r="N26" s="96"/>
      <c r="O26" s="96"/>
      <c r="P26" s="96"/>
      <c r="Q26" s="96"/>
      <c r="R26" s="96"/>
    </row>
    <row r="27" spans="2:19" x14ac:dyDescent="0.35">
      <c r="B27" s="4"/>
      <c r="C27" s="96"/>
      <c r="D27" s="96"/>
      <c r="E27" s="96"/>
      <c r="F27" s="96"/>
      <c r="G27" s="96"/>
      <c r="H27" s="96"/>
      <c r="I27" s="96"/>
      <c r="J27" s="96"/>
      <c r="K27" s="96"/>
      <c r="L27" s="96"/>
      <c r="M27" s="96"/>
      <c r="N27" s="96"/>
      <c r="O27" s="96"/>
      <c r="P27" s="96"/>
      <c r="Q27" s="96"/>
      <c r="R27" s="96"/>
    </row>
    <row r="28" spans="2:19" x14ac:dyDescent="0.35">
      <c r="E28" s="4"/>
      <c r="F28" s="4"/>
      <c r="G28" s="4"/>
      <c r="H28" s="4"/>
      <c r="I28" s="4"/>
    </row>
    <row r="29" spans="2:19" ht="24.5" customHeight="1" x14ac:dyDescent="0.35">
      <c r="B29" s="92" t="s">
        <v>56</v>
      </c>
      <c r="C29" s="92"/>
      <c r="D29" s="92"/>
      <c r="E29" s="92"/>
      <c r="F29" s="92"/>
      <c r="G29" s="92"/>
      <c r="H29" s="92"/>
      <c r="I29" s="92"/>
      <c r="J29" s="92"/>
      <c r="K29" s="92"/>
      <c r="L29" s="92"/>
      <c r="M29" s="92"/>
      <c r="N29" s="92"/>
      <c r="O29" s="92"/>
      <c r="P29" s="92"/>
      <c r="Q29" s="92"/>
      <c r="R29" s="92"/>
      <c r="S29" s="92"/>
    </row>
    <row r="30" spans="2:19" x14ac:dyDescent="0.35">
      <c r="E30" s="4"/>
      <c r="F30" s="4"/>
      <c r="G30" s="4"/>
      <c r="H30" s="4"/>
      <c r="I30" s="4"/>
    </row>
  </sheetData>
  <sheetProtection algorithmName="SHA-512" hashValue="Ec8Y4uvQvc1l/sgjTkBy9MLzlsRhKKSncnf+/+H4PJGmGrcjaaJGZOnasgneHYrbyOo8tw52ufkniURGAdIZHw==" saltValue="K7RFQdgJwSAPg/vG9KpUvw==" spinCount="100000" sheet="1" objects="1" scenarios="1"/>
  <mergeCells count="13">
    <mergeCell ref="B29:S29"/>
    <mergeCell ref="B2:Q2"/>
    <mergeCell ref="B8:S9"/>
    <mergeCell ref="C11:R12"/>
    <mergeCell ref="C15:R16"/>
    <mergeCell ref="C23:R24"/>
    <mergeCell ref="C19:R20"/>
    <mergeCell ref="C21:R22"/>
    <mergeCell ref="C13:R14"/>
    <mergeCell ref="B10:S10"/>
    <mergeCell ref="B18:S18"/>
    <mergeCell ref="C25:R25"/>
    <mergeCell ref="C26:R2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showRowColHeaders="0" zoomScale="80" zoomScaleNormal="80" workbookViewId="0">
      <selection activeCell="C12" sqref="C12"/>
    </sheetView>
  </sheetViews>
  <sheetFormatPr baseColWidth="10" defaultColWidth="11.453125" defaultRowHeight="14.5" x14ac:dyDescent="0.35"/>
  <cols>
    <col min="1" max="1" width="3" customWidth="1"/>
    <col min="2" max="2" width="14.26953125" customWidth="1"/>
    <col min="19" max="19" width="4.36328125" customWidth="1"/>
  </cols>
  <sheetData>
    <row r="1" spans="1:22" ht="10.5" customHeight="1" x14ac:dyDescent="0.35"/>
    <row r="2" spans="1:22" ht="143" customHeight="1" x14ac:dyDescent="0.35">
      <c r="B2" s="93"/>
      <c r="C2" s="94"/>
      <c r="D2" s="94"/>
      <c r="E2" s="94"/>
      <c r="F2" s="94"/>
      <c r="G2" s="94"/>
      <c r="H2" s="94"/>
      <c r="I2" s="94"/>
      <c r="J2" s="94"/>
      <c r="K2" s="94"/>
      <c r="L2" s="94"/>
      <c r="M2" s="94"/>
      <c r="N2" s="94"/>
      <c r="O2" s="94"/>
      <c r="P2" s="94"/>
      <c r="Q2" s="94"/>
      <c r="R2" s="36"/>
      <c r="S2" s="36"/>
    </row>
    <row r="3" spans="1:22" ht="4" customHeight="1" x14ac:dyDescent="0.35">
      <c r="B3" s="44"/>
      <c r="C3" s="44"/>
      <c r="D3" s="44"/>
      <c r="E3" s="44"/>
      <c r="F3" s="44"/>
      <c r="G3" s="44"/>
      <c r="H3" s="44"/>
      <c r="I3" s="44"/>
      <c r="J3" s="44"/>
      <c r="K3" s="44"/>
      <c r="L3" s="44"/>
      <c r="M3" s="44"/>
      <c r="N3" s="44"/>
      <c r="O3" s="44"/>
      <c r="P3" s="44"/>
      <c r="Q3" s="44"/>
      <c r="R3" s="44"/>
      <c r="S3" s="44"/>
    </row>
    <row r="4" spans="1:22" ht="37" customHeight="1" x14ac:dyDescent="0.35">
      <c r="B4" s="15"/>
      <c r="C4" s="15"/>
      <c r="D4" s="15"/>
      <c r="E4" s="15"/>
      <c r="F4" s="15"/>
      <c r="G4" s="15"/>
      <c r="H4" s="15"/>
      <c r="I4" s="15"/>
      <c r="J4" s="15"/>
      <c r="K4" s="15"/>
      <c r="L4" s="15"/>
      <c r="M4" s="15"/>
      <c r="N4" s="15"/>
      <c r="O4" s="15"/>
      <c r="P4" s="15"/>
      <c r="Q4" s="15"/>
      <c r="R4" s="15"/>
      <c r="S4" s="15"/>
    </row>
    <row r="5" spans="1:22" ht="24" customHeight="1" x14ac:dyDescent="0.35">
      <c r="B5" s="15"/>
      <c r="C5" s="15"/>
      <c r="D5" s="15"/>
      <c r="E5" s="15"/>
      <c r="F5" s="15"/>
      <c r="G5" s="15"/>
      <c r="H5" s="15"/>
      <c r="I5" s="15"/>
      <c r="J5" s="15"/>
      <c r="K5" s="15"/>
      <c r="L5" s="15"/>
      <c r="M5" s="15"/>
      <c r="N5" s="15"/>
      <c r="O5" s="15"/>
      <c r="P5" s="15"/>
      <c r="Q5" s="15"/>
      <c r="R5" s="15"/>
      <c r="S5" s="45"/>
    </row>
    <row r="6" spans="1:22" ht="4" customHeight="1" x14ac:dyDescent="0.35">
      <c r="B6" s="44"/>
      <c r="C6" s="44"/>
      <c r="D6" s="44"/>
      <c r="E6" s="44"/>
      <c r="F6" s="44"/>
      <c r="G6" s="44"/>
      <c r="H6" s="44"/>
      <c r="I6" s="44"/>
      <c r="J6" s="44"/>
      <c r="K6" s="44"/>
      <c r="L6" s="44"/>
      <c r="M6" s="44"/>
      <c r="N6" s="44"/>
      <c r="O6" s="44"/>
      <c r="P6" s="44"/>
      <c r="Q6" s="44"/>
      <c r="R6" s="44"/>
      <c r="S6" s="44"/>
    </row>
    <row r="7" spans="1:22" s="16" customFormat="1" ht="3.5" customHeight="1" x14ac:dyDescent="0.35"/>
    <row r="9" spans="1:22" ht="16.5" x14ac:dyDescent="0.35">
      <c r="A9" s="5"/>
      <c r="B9" s="114" t="s">
        <v>10</v>
      </c>
      <c r="C9" s="114"/>
      <c r="D9" s="114"/>
      <c r="E9" s="114"/>
      <c r="F9" s="114"/>
      <c r="G9" s="114"/>
      <c r="H9" s="114"/>
      <c r="I9" s="114"/>
      <c r="J9" s="114"/>
      <c r="K9" s="114"/>
      <c r="L9" s="114"/>
      <c r="M9" s="114"/>
      <c r="N9" s="114"/>
      <c r="O9" s="114"/>
      <c r="P9" s="114"/>
      <c r="Q9" s="54"/>
      <c r="R9" s="54"/>
      <c r="S9" s="54"/>
      <c r="T9" s="16"/>
      <c r="U9" s="16"/>
    </row>
    <row r="10" spans="1:22" ht="6" customHeight="1" x14ac:dyDescent="0.35">
      <c r="A10" s="5"/>
      <c r="B10" s="47"/>
      <c r="C10" s="47"/>
      <c r="D10" s="47"/>
      <c r="E10" s="47"/>
      <c r="F10" s="47"/>
      <c r="G10" s="48"/>
      <c r="H10" s="48"/>
      <c r="I10" s="48"/>
      <c r="J10" s="48"/>
      <c r="K10" s="48"/>
      <c r="L10" s="48"/>
      <c r="M10" s="48"/>
      <c r="N10" s="48"/>
      <c r="O10" s="48"/>
      <c r="P10" s="48"/>
      <c r="Q10" s="48"/>
      <c r="R10" s="48"/>
      <c r="S10" s="48"/>
      <c r="T10" s="46"/>
      <c r="U10" s="16"/>
    </row>
    <row r="11" spans="1:22" ht="15" thickBot="1" x14ac:dyDescent="0.4">
      <c r="A11" s="6"/>
      <c r="B11" s="6"/>
      <c r="C11" s="6"/>
      <c r="D11" s="6"/>
      <c r="E11" s="6"/>
      <c r="F11" s="6"/>
      <c r="G11" s="6"/>
      <c r="H11" s="6"/>
      <c r="I11" s="6"/>
      <c r="J11" s="6"/>
      <c r="K11" s="6"/>
      <c r="L11" s="6"/>
      <c r="M11" s="6"/>
      <c r="N11" s="7"/>
      <c r="O11" s="6"/>
      <c r="P11" s="6"/>
      <c r="T11" s="16"/>
      <c r="U11" s="16"/>
    </row>
    <row r="12" spans="1:22" ht="18" customHeight="1" thickBot="1" x14ac:dyDescent="0.4">
      <c r="A12" s="8"/>
      <c r="B12" s="51" t="s">
        <v>15</v>
      </c>
      <c r="C12" s="51"/>
      <c r="D12" s="50"/>
      <c r="E12" s="188" t="s">
        <v>11</v>
      </c>
      <c r="F12" s="189"/>
      <c r="G12" s="189"/>
      <c r="H12" s="189"/>
      <c r="I12" s="189"/>
      <c r="J12" s="189"/>
      <c r="K12" s="8"/>
      <c r="L12" s="193" t="s">
        <v>192</v>
      </c>
      <c r="M12" s="193"/>
      <c r="N12" s="193"/>
      <c r="O12" s="193"/>
      <c r="P12" s="194"/>
      <c r="Q12" s="195"/>
      <c r="R12" s="196"/>
      <c r="T12" s="16"/>
      <c r="U12" s="16"/>
    </row>
    <row r="13" spans="1:22" x14ac:dyDescent="0.35">
      <c r="A13" s="6"/>
      <c r="B13" s="52"/>
      <c r="C13" s="52"/>
      <c r="D13" s="6"/>
      <c r="E13" s="6"/>
      <c r="F13" s="6"/>
      <c r="G13" s="6"/>
      <c r="H13" s="6"/>
      <c r="I13" s="6"/>
      <c r="J13" s="6"/>
      <c r="K13" s="6"/>
      <c r="L13" s="10"/>
      <c r="M13" s="19"/>
      <c r="N13" s="20"/>
      <c r="O13" s="21"/>
      <c r="P13" s="21"/>
      <c r="Q13" s="18"/>
      <c r="R13" s="18"/>
      <c r="T13" s="16"/>
      <c r="U13" s="16"/>
    </row>
    <row r="14" spans="1:22" ht="18" customHeight="1" x14ac:dyDescent="0.35">
      <c r="A14" s="8"/>
      <c r="B14" s="51" t="s">
        <v>16</v>
      </c>
      <c r="C14" s="51"/>
      <c r="D14" s="50"/>
      <c r="F14" s="190" t="s">
        <v>12</v>
      </c>
      <c r="G14" s="191"/>
      <c r="H14" s="191"/>
      <c r="I14" s="191"/>
      <c r="J14" s="192"/>
      <c r="K14" s="17"/>
      <c r="L14" s="51" t="s">
        <v>17</v>
      </c>
      <c r="M14" s="188" t="s">
        <v>18</v>
      </c>
      <c r="N14" s="188"/>
      <c r="O14" s="188"/>
      <c r="P14" s="17"/>
      <c r="Q14" s="17"/>
      <c r="R14" s="17"/>
      <c r="S14" s="17"/>
      <c r="T14" s="17"/>
      <c r="U14" s="18"/>
    </row>
    <row r="15" spans="1:22" x14ac:dyDescent="0.35">
      <c r="A15" s="8"/>
      <c r="B15" s="51"/>
      <c r="C15" s="51"/>
      <c r="D15" s="8"/>
      <c r="E15" s="8"/>
      <c r="F15" s="8"/>
      <c r="G15" s="8"/>
      <c r="H15" s="8"/>
      <c r="I15" s="8"/>
      <c r="J15" s="8"/>
      <c r="K15" s="8"/>
      <c r="L15" s="52"/>
      <c r="M15" s="19"/>
      <c r="N15" s="22"/>
      <c r="O15" s="22"/>
      <c r="P15" s="22"/>
      <c r="Q15" s="18"/>
      <c r="R15" s="18"/>
      <c r="T15" s="16"/>
      <c r="U15" s="16"/>
    </row>
    <row r="16" spans="1:22" s="1" customFormat="1" ht="18.649999999999999" customHeight="1" x14ac:dyDescent="0.3">
      <c r="A16" s="12"/>
      <c r="B16" s="51" t="s">
        <v>95</v>
      </c>
      <c r="C16" s="53"/>
      <c r="D16" s="12"/>
      <c r="E16" s="12"/>
      <c r="F16" s="190" t="s">
        <v>13</v>
      </c>
      <c r="G16" s="191"/>
      <c r="H16" s="191"/>
      <c r="I16" s="191"/>
      <c r="J16" s="192"/>
      <c r="K16" s="12"/>
      <c r="L16" s="51" t="s">
        <v>17</v>
      </c>
      <c r="M16" s="188" t="s">
        <v>18</v>
      </c>
      <c r="N16" s="188"/>
      <c r="O16" s="188"/>
      <c r="P16" s="24"/>
      <c r="Q16" s="24"/>
      <c r="R16" s="23"/>
      <c r="S16" s="12"/>
      <c r="T16" s="55"/>
      <c r="U16" s="55"/>
      <c r="V16" s="12"/>
    </row>
    <row r="17" spans="1:22" x14ac:dyDescent="0.35">
      <c r="B17" s="49"/>
      <c r="C17" s="14"/>
      <c r="D17" s="15"/>
      <c r="E17" s="15"/>
      <c r="F17" s="15"/>
      <c r="G17" s="15"/>
      <c r="H17" s="15"/>
      <c r="I17" s="15"/>
      <c r="J17" s="15"/>
      <c r="K17" s="15"/>
      <c r="L17" s="15"/>
      <c r="M17" s="18"/>
      <c r="N17" s="18"/>
      <c r="O17" s="18"/>
      <c r="P17" s="18"/>
      <c r="Q17" s="18"/>
      <c r="R17" s="18"/>
      <c r="S17" s="15"/>
      <c r="T17" s="18"/>
      <c r="U17" s="16"/>
    </row>
    <row r="18" spans="1:22" ht="16.5" x14ac:dyDescent="0.35">
      <c r="A18" s="5"/>
      <c r="B18" s="114" t="s">
        <v>14</v>
      </c>
      <c r="C18" s="114"/>
      <c r="D18" s="114"/>
      <c r="E18" s="114"/>
      <c r="F18" s="114"/>
      <c r="G18" s="114"/>
      <c r="H18" s="114"/>
      <c r="I18" s="114"/>
      <c r="J18" s="114"/>
      <c r="K18" s="114"/>
      <c r="L18" s="114"/>
      <c r="M18" s="114"/>
      <c r="N18" s="114"/>
      <c r="O18" s="114"/>
      <c r="P18" s="114"/>
      <c r="Q18" s="54"/>
      <c r="R18" s="54"/>
      <c r="S18" s="54"/>
      <c r="T18" s="16"/>
      <c r="U18" s="16"/>
    </row>
    <row r="19" spans="1:22" ht="6" customHeight="1" x14ac:dyDescent="0.35">
      <c r="A19" s="5"/>
      <c r="B19" s="47"/>
      <c r="C19" s="47"/>
      <c r="D19" s="47"/>
      <c r="E19" s="47"/>
      <c r="F19" s="47"/>
      <c r="G19" s="48"/>
      <c r="H19" s="48"/>
      <c r="I19" s="48"/>
      <c r="J19" s="48"/>
      <c r="K19" s="48"/>
      <c r="L19" s="48"/>
      <c r="M19" s="48"/>
      <c r="N19" s="48"/>
      <c r="O19" s="48"/>
      <c r="P19" s="48"/>
      <c r="Q19" s="48"/>
      <c r="R19" s="48"/>
      <c r="S19" s="48"/>
      <c r="T19" s="46"/>
      <c r="U19" s="16"/>
    </row>
    <row r="20" spans="1:22" x14ac:dyDescent="0.35">
      <c r="A20" s="6"/>
      <c r="B20" s="6"/>
      <c r="C20" s="6"/>
      <c r="D20" s="6"/>
      <c r="E20" s="6"/>
      <c r="F20" s="6"/>
      <c r="G20" s="6"/>
      <c r="H20" s="6"/>
      <c r="I20" s="6"/>
      <c r="J20" s="6"/>
      <c r="K20" s="6"/>
      <c r="L20" s="6"/>
      <c r="M20" s="6"/>
      <c r="N20" s="7"/>
      <c r="O20" s="6"/>
      <c r="P20" s="6"/>
    </row>
    <row r="21" spans="1:22" ht="18" customHeight="1" x14ac:dyDescent="0.35">
      <c r="A21" s="8"/>
      <c r="B21" s="51" t="s">
        <v>0</v>
      </c>
      <c r="C21" s="10"/>
      <c r="E21" s="188" t="s">
        <v>1</v>
      </c>
      <c r="F21" s="188"/>
      <c r="G21" s="188"/>
      <c r="H21" s="188"/>
      <c r="I21" s="188"/>
      <c r="J21" s="188"/>
      <c r="K21" s="8"/>
      <c r="L21" s="51" t="s">
        <v>2</v>
      </c>
      <c r="M21" s="10"/>
      <c r="N21" s="188" t="s">
        <v>3</v>
      </c>
      <c r="O21" s="188"/>
      <c r="P21" s="188"/>
      <c r="Q21" s="10"/>
    </row>
    <row r="22" spans="1:22" x14ac:dyDescent="0.35">
      <c r="A22" s="6"/>
      <c r="B22" s="52"/>
      <c r="C22" s="6"/>
      <c r="D22" s="6"/>
      <c r="E22" s="26"/>
      <c r="F22" s="26"/>
      <c r="G22" s="26"/>
      <c r="H22" s="26"/>
      <c r="I22" s="26"/>
      <c r="J22" s="26"/>
      <c r="K22" s="6"/>
      <c r="L22" s="51"/>
      <c r="M22" s="10"/>
      <c r="N22" s="7"/>
      <c r="O22" s="6"/>
      <c r="P22" s="6"/>
    </row>
    <row r="23" spans="1:22" ht="18" customHeight="1" x14ac:dyDescent="0.35">
      <c r="A23" s="8"/>
      <c r="B23" s="51" t="s">
        <v>4</v>
      </c>
      <c r="C23" s="10"/>
      <c r="E23" s="27"/>
      <c r="F23" s="111" t="s">
        <v>5</v>
      </c>
      <c r="G23" s="112"/>
      <c r="H23" s="112"/>
      <c r="I23" s="112"/>
      <c r="J23" s="113"/>
      <c r="K23" s="8"/>
      <c r="L23" s="51" t="s">
        <v>7</v>
      </c>
      <c r="M23" s="12"/>
      <c r="N23" s="12"/>
      <c r="O23" s="12"/>
      <c r="P23" s="111" t="s">
        <v>5</v>
      </c>
      <c r="Q23" s="112"/>
      <c r="R23" s="112"/>
      <c r="S23" s="112"/>
      <c r="T23" s="113"/>
    </row>
    <row r="24" spans="1:22" ht="15" thickBot="1" x14ac:dyDescent="0.4">
      <c r="A24" s="8"/>
      <c r="B24" s="51"/>
      <c r="C24" s="10"/>
      <c r="D24" s="8"/>
      <c r="E24" s="28"/>
      <c r="F24" s="28"/>
      <c r="G24" s="28"/>
      <c r="H24" s="28"/>
      <c r="I24" s="28"/>
      <c r="J24" s="28"/>
      <c r="K24" s="8"/>
      <c r="L24" s="10"/>
      <c r="M24" s="10"/>
      <c r="N24" s="8"/>
      <c r="O24" s="8"/>
      <c r="P24" s="8"/>
    </row>
    <row r="25" spans="1:22" s="1" customFormat="1" ht="18.649999999999999" customHeight="1" thickBot="1" x14ac:dyDescent="0.35">
      <c r="A25" s="12"/>
      <c r="B25" s="51" t="s">
        <v>8</v>
      </c>
      <c r="C25" s="12"/>
      <c r="E25" s="111" t="s">
        <v>9</v>
      </c>
      <c r="F25" s="112"/>
      <c r="G25" s="113"/>
      <c r="H25" s="29"/>
      <c r="I25" s="29"/>
      <c r="J25" s="29"/>
      <c r="K25" s="12"/>
      <c r="L25" s="102" t="s">
        <v>195</v>
      </c>
      <c r="M25" s="102"/>
      <c r="N25" s="104" t="s">
        <v>197</v>
      </c>
      <c r="O25" s="105"/>
      <c r="P25" s="106"/>
      <c r="R25" s="12"/>
      <c r="S25" s="12"/>
      <c r="T25" s="12"/>
      <c r="U25" s="12"/>
      <c r="V25" s="12"/>
    </row>
    <row r="26" spans="1:22" s="1" customFormat="1" thickBot="1" x14ac:dyDescent="0.35">
      <c r="A26" s="12"/>
      <c r="B26" s="53"/>
      <c r="C26" s="12"/>
      <c r="D26" s="12"/>
      <c r="E26" s="28"/>
      <c r="F26" s="28"/>
      <c r="G26" s="28"/>
      <c r="H26" s="28"/>
      <c r="I26" s="28"/>
      <c r="J26" s="28"/>
      <c r="K26" s="12"/>
      <c r="L26" s="12"/>
      <c r="M26" s="12"/>
      <c r="N26" s="107"/>
      <c r="O26" s="107"/>
      <c r="P26" s="107"/>
      <c r="Q26" s="83" t="s">
        <v>198</v>
      </c>
      <c r="R26" s="12"/>
      <c r="S26" s="12"/>
      <c r="T26" s="12"/>
      <c r="U26" s="12"/>
      <c r="V26" s="12"/>
    </row>
    <row r="27" spans="1:22" ht="18" customHeight="1" thickBot="1" x14ac:dyDescent="0.4">
      <c r="A27" s="8"/>
      <c r="B27" s="51" t="s">
        <v>193</v>
      </c>
      <c r="C27" s="10"/>
      <c r="E27" s="100" t="s">
        <v>194</v>
      </c>
      <c r="F27" s="100"/>
      <c r="G27" s="100"/>
      <c r="H27" s="100"/>
      <c r="I27" s="100"/>
      <c r="J27" s="101"/>
      <c r="K27" s="8"/>
      <c r="L27" s="103" t="s">
        <v>196</v>
      </c>
      <c r="M27" s="103"/>
      <c r="N27" s="108" t="s">
        <v>200</v>
      </c>
      <c r="O27" s="109"/>
      <c r="P27" s="110"/>
      <c r="Q27" s="84" t="s">
        <v>199</v>
      </c>
      <c r="R27" s="1"/>
    </row>
    <row r="28" spans="1:22" x14ac:dyDescent="0.35">
      <c r="A28" s="8"/>
      <c r="B28" s="10"/>
      <c r="C28" s="10"/>
      <c r="D28" s="8"/>
      <c r="E28" s="8"/>
      <c r="F28" s="8"/>
      <c r="G28" s="8"/>
      <c r="H28" s="8"/>
      <c r="I28" s="8"/>
      <c r="J28" s="8"/>
      <c r="K28" s="8"/>
      <c r="L28" s="10"/>
      <c r="M28" s="10"/>
      <c r="N28" s="8"/>
      <c r="O28" s="8"/>
      <c r="P28" s="8"/>
      <c r="Q28" s="85" t="s">
        <v>200</v>
      </c>
    </row>
    <row r="29" spans="1:22" x14ac:dyDescent="0.35">
      <c r="A29" s="8"/>
      <c r="B29" s="10"/>
      <c r="C29" s="10"/>
      <c r="D29" s="8"/>
      <c r="E29" s="8"/>
      <c r="F29" s="8"/>
      <c r="G29" s="8"/>
      <c r="H29" s="8"/>
      <c r="I29" s="8"/>
      <c r="J29" s="8"/>
      <c r="K29" s="8"/>
      <c r="L29" s="10"/>
      <c r="M29" s="10"/>
      <c r="N29" s="8"/>
      <c r="O29" s="8"/>
      <c r="P29" s="8"/>
    </row>
    <row r="30" spans="1:22" ht="16.5" x14ac:dyDescent="0.35">
      <c r="A30" s="5"/>
      <c r="B30" s="114" t="s">
        <v>19</v>
      </c>
      <c r="C30" s="114"/>
      <c r="D30" s="114"/>
      <c r="E30" s="114"/>
      <c r="F30" s="114"/>
      <c r="G30" s="114"/>
      <c r="H30" s="114"/>
      <c r="I30" s="114"/>
      <c r="J30" s="114"/>
      <c r="K30" s="114"/>
      <c r="L30" s="114"/>
      <c r="M30" s="114"/>
      <c r="N30" s="114"/>
      <c r="O30" s="114"/>
      <c r="P30" s="114"/>
      <c r="Q30" s="54"/>
      <c r="R30" s="54"/>
      <c r="S30" s="54"/>
    </row>
    <row r="31" spans="1:22" ht="6" customHeight="1" x14ac:dyDescent="0.35">
      <c r="A31" s="5"/>
      <c r="B31" s="47"/>
      <c r="C31" s="47"/>
      <c r="D31" s="47"/>
      <c r="E31" s="47"/>
      <c r="F31" s="47"/>
      <c r="G31" s="48"/>
      <c r="H31" s="48"/>
      <c r="I31" s="48"/>
      <c r="J31" s="48"/>
      <c r="K31" s="48"/>
      <c r="L31" s="48"/>
      <c r="M31" s="48"/>
      <c r="N31" s="48"/>
      <c r="O31" s="48"/>
      <c r="P31" s="48"/>
      <c r="Q31" s="48"/>
      <c r="R31" s="48"/>
      <c r="S31" s="48"/>
    </row>
    <row r="32" spans="1:22" ht="15" thickBot="1" x14ac:dyDescent="0.4">
      <c r="B32" s="115"/>
      <c r="C32" s="115"/>
      <c r="D32" s="115"/>
      <c r="E32" s="115"/>
      <c r="F32" s="115"/>
      <c r="G32" s="115"/>
      <c r="H32" s="115"/>
      <c r="I32" s="115"/>
      <c r="J32" s="115"/>
      <c r="K32" s="115"/>
      <c r="L32" s="115"/>
      <c r="M32" s="115"/>
      <c r="N32" s="115"/>
      <c r="O32" s="115"/>
      <c r="P32" s="115"/>
      <c r="Q32" s="115"/>
      <c r="R32" s="115"/>
      <c r="S32" s="115"/>
      <c r="T32" s="115"/>
    </row>
    <row r="33" spans="2:19" ht="25" customHeight="1" thickBot="1" x14ac:dyDescent="0.4">
      <c r="B33" s="116" t="s">
        <v>54</v>
      </c>
      <c r="C33" s="117"/>
      <c r="D33" s="117"/>
      <c r="E33" s="117"/>
      <c r="F33" s="117"/>
      <c r="G33" s="117"/>
      <c r="H33" s="117"/>
      <c r="I33" s="117"/>
      <c r="J33" s="117"/>
      <c r="K33" s="117"/>
      <c r="L33" s="117"/>
      <c r="M33" s="117"/>
      <c r="N33" s="117"/>
      <c r="O33" s="117"/>
      <c r="P33" s="117"/>
      <c r="Q33" s="117"/>
      <c r="R33" s="117"/>
      <c r="S33" s="118"/>
    </row>
    <row r="34" spans="2:19" ht="23" customHeight="1" thickBot="1" x14ac:dyDescent="0.4">
      <c r="B34" s="119" t="s">
        <v>20</v>
      </c>
      <c r="C34" s="120"/>
      <c r="D34" s="120"/>
      <c r="E34" s="120"/>
      <c r="F34" s="120"/>
      <c r="G34" s="120"/>
      <c r="H34" s="120"/>
      <c r="I34" s="120"/>
      <c r="J34" s="120"/>
      <c r="K34" s="120"/>
      <c r="L34" s="121" t="s">
        <v>116</v>
      </c>
      <c r="M34" s="122"/>
      <c r="N34" s="122"/>
      <c r="O34" s="122"/>
      <c r="P34" s="122"/>
      <c r="Q34" s="122"/>
      <c r="R34" s="122"/>
      <c r="S34" s="123"/>
    </row>
    <row r="35" spans="2:19" ht="31.5" customHeight="1" x14ac:dyDescent="0.35">
      <c r="B35" s="161" t="s">
        <v>21</v>
      </c>
      <c r="C35" s="162"/>
      <c r="D35" s="163"/>
      <c r="E35" s="164"/>
      <c r="F35" s="164"/>
      <c r="G35" s="164"/>
      <c r="H35" s="164"/>
      <c r="I35" s="164"/>
      <c r="J35" s="164"/>
      <c r="K35" s="165"/>
      <c r="L35" s="163"/>
      <c r="M35" s="164"/>
      <c r="N35" s="164"/>
      <c r="O35" s="164"/>
      <c r="P35" s="164"/>
      <c r="Q35" s="164"/>
      <c r="R35" s="164"/>
      <c r="S35" s="174"/>
    </row>
    <row r="36" spans="2:19" ht="31.5" customHeight="1" x14ac:dyDescent="0.35">
      <c r="B36" s="148" t="s">
        <v>22</v>
      </c>
      <c r="C36" s="149"/>
      <c r="D36" s="150"/>
      <c r="E36" s="151"/>
      <c r="F36" s="151"/>
      <c r="G36" s="151"/>
      <c r="H36" s="151"/>
      <c r="I36" s="151"/>
      <c r="J36" s="151"/>
      <c r="K36" s="152"/>
      <c r="L36" s="150"/>
      <c r="M36" s="151"/>
      <c r="N36" s="151"/>
      <c r="O36" s="151"/>
      <c r="P36" s="151"/>
      <c r="Q36" s="151"/>
      <c r="R36" s="151"/>
      <c r="S36" s="154"/>
    </row>
    <row r="37" spans="2:19" ht="31.5" customHeight="1" x14ac:dyDescent="0.35">
      <c r="B37" s="155" t="s">
        <v>23</v>
      </c>
      <c r="C37" s="156"/>
      <c r="D37" s="157"/>
      <c r="E37" s="158"/>
      <c r="F37" s="158"/>
      <c r="G37" s="158"/>
      <c r="H37" s="158"/>
      <c r="I37" s="158"/>
      <c r="J37" s="158"/>
      <c r="K37" s="159"/>
      <c r="L37" s="157"/>
      <c r="M37" s="158"/>
      <c r="N37" s="158"/>
      <c r="O37" s="158"/>
      <c r="P37" s="158"/>
      <c r="Q37" s="158"/>
      <c r="R37" s="158"/>
      <c r="S37" s="160"/>
    </row>
    <row r="38" spans="2:19" ht="31.5" customHeight="1" x14ac:dyDescent="0.35">
      <c r="B38" s="143" t="s">
        <v>24</v>
      </c>
      <c r="C38" s="144"/>
      <c r="D38" s="145"/>
      <c r="E38" s="146"/>
      <c r="F38" s="146"/>
      <c r="G38" s="146"/>
      <c r="H38" s="146"/>
      <c r="I38" s="146"/>
      <c r="J38" s="146"/>
      <c r="K38" s="147"/>
      <c r="L38" s="145"/>
      <c r="M38" s="146"/>
      <c r="N38" s="146"/>
      <c r="O38" s="146"/>
      <c r="P38" s="146"/>
      <c r="Q38" s="146"/>
      <c r="R38" s="146"/>
      <c r="S38" s="153"/>
    </row>
    <row r="39" spans="2:19" ht="31.5" customHeight="1" x14ac:dyDescent="0.35">
      <c r="B39" s="148" t="s">
        <v>25</v>
      </c>
      <c r="C39" s="149"/>
      <c r="D39" s="150"/>
      <c r="E39" s="151"/>
      <c r="F39" s="151"/>
      <c r="G39" s="151"/>
      <c r="H39" s="151"/>
      <c r="I39" s="151"/>
      <c r="J39" s="151"/>
      <c r="K39" s="152"/>
      <c r="L39" s="150"/>
      <c r="M39" s="151"/>
      <c r="N39" s="151"/>
      <c r="O39" s="151"/>
      <c r="P39" s="151"/>
      <c r="Q39" s="151"/>
      <c r="R39" s="151"/>
      <c r="S39" s="154"/>
    </row>
    <row r="40" spans="2:19" ht="31.5" customHeight="1" thickBot="1" x14ac:dyDescent="0.4">
      <c r="B40" s="125" t="s">
        <v>26</v>
      </c>
      <c r="C40" s="126"/>
      <c r="D40" s="127"/>
      <c r="E40" s="128"/>
      <c r="F40" s="128"/>
      <c r="G40" s="128"/>
      <c r="H40" s="128"/>
      <c r="I40" s="128"/>
      <c r="J40" s="128"/>
      <c r="K40" s="129"/>
      <c r="L40" s="127"/>
      <c r="M40" s="128"/>
      <c r="N40" s="128"/>
      <c r="O40" s="128"/>
      <c r="P40" s="128"/>
      <c r="Q40" s="128"/>
      <c r="R40" s="128"/>
      <c r="S40" s="135"/>
    </row>
    <row r="41" spans="2:19" ht="25" customHeight="1" x14ac:dyDescent="0.35">
      <c r="B41" s="130" t="s">
        <v>75</v>
      </c>
      <c r="C41" s="131"/>
      <c r="D41" s="179" t="s">
        <v>53</v>
      </c>
      <c r="E41" s="180"/>
      <c r="F41" s="180"/>
      <c r="G41" s="180"/>
      <c r="H41" s="180"/>
      <c r="I41" s="180"/>
      <c r="J41" s="180"/>
      <c r="K41" s="180"/>
      <c r="L41" s="180"/>
      <c r="M41" s="180"/>
      <c r="N41" s="180"/>
      <c r="O41" s="180"/>
      <c r="P41" s="180"/>
      <c r="Q41" s="180"/>
      <c r="R41" s="180"/>
      <c r="S41" s="181"/>
    </row>
    <row r="42" spans="2:19" ht="28" customHeight="1" x14ac:dyDescent="0.35">
      <c r="B42" s="175" t="s">
        <v>76</v>
      </c>
      <c r="C42" s="176"/>
      <c r="D42" s="182"/>
      <c r="E42" s="183"/>
      <c r="F42" s="183"/>
      <c r="G42" s="183"/>
      <c r="H42" s="183"/>
      <c r="I42" s="183"/>
      <c r="J42" s="183"/>
      <c r="K42" s="183"/>
      <c r="L42" s="183"/>
      <c r="M42" s="183"/>
      <c r="N42" s="183"/>
      <c r="O42" s="183"/>
      <c r="P42" s="183"/>
      <c r="Q42" s="183"/>
      <c r="R42" s="183"/>
      <c r="S42" s="184"/>
    </row>
    <row r="43" spans="2:19" ht="32.5" customHeight="1" thickBot="1" x14ac:dyDescent="0.4">
      <c r="B43" s="177" t="s">
        <v>78</v>
      </c>
      <c r="C43" s="178"/>
      <c r="D43" s="185"/>
      <c r="E43" s="186"/>
      <c r="F43" s="186"/>
      <c r="G43" s="186"/>
      <c r="H43" s="186"/>
      <c r="I43" s="186"/>
      <c r="J43" s="186"/>
      <c r="K43" s="186"/>
      <c r="L43" s="186"/>
      <c r="M43" s="186"/>
      <c r="N43" s="186"/>
      <c r="O43" s="186"/>
      <c r="P43" s="186"/>
      <c r="Q43" s="186"/>
      <c r="R43" s="186"/>
      <c r="S43" s="187"/>
    </row>
    <row r="44" spans="2:19" ht="15" thickBot="1" x14ac:dyDescent="0.4"/>
    <row r="45" spans="2:19" ht="25" customHeight="1" thickBot="1" x14ac:dyDescent="0.55000000000000004">
      <c r="B45" s="56" t="s">
        <v>79</v>
      </c>
      <c r="C45" s="57"/>
      <c r="D45" s="57"/>
      <c r="E45" s="57"/>
      <c r="F45" s="57"/>
      <c r="G45" s="57"/>
      <c r="H45" s="57"/>
      <c r="I45" s="57"/>
      <c r="J45" s="57"/>
      <c r="K45" s="57"/>
      <c r="L45" s="57"/>
      <c r="M45" s="57"/>
      <c r="N45" s="57"/>
      <c r="O45" s="57"/>
      <c r="P45" s="57"/>
      <c r="Q45" s="57"/>
      <c r="R45" s="57"/>
      <c r="S45" s="57"/>
    </row>
    <row r="46" spans="2:19" ht="28" customHeight="1" thickBot="1" x14ac:dyDescent="0.4">
      <c r="B46" s="166" t="s">
        <v>117</v>
      </c>
      <c r="C46" s="167"/>
      <c r="D46" s="167"/>
      <c r="E46" s="167"/>
      <c r="F46" s="167"/>
      <c r="G46" s="167"/>
      <c r="H46" s="167"/>
      <c r="I46" s="167"/>
      <c r="J46" s="167"/>
      <c r="K46" s="167"/>
      <c r="L46" s="167"/>
      <c r="M46" s="167"/>
      <c r="N46" s="167"/>
      <c r="O46" s="167"/>
      <c r="P46" s="167"/>
      <c r="Q46" s="167"/>
      <c r="R46" s="167"/>
      <c r="S46" s="168"/>
    </row>
    <row r="47" spans="2:19" ht="23" customHeight="1" thickBot="1" x14ac:dyDescent="0.4">
      <c r="B47" s="169" t="s">
        <v>77</v>
      </c>
      <c r="C47" s="170"/>
      <c r="D47" s="171" t="s">
        <v>118</v>
      </c>
      <c r="E47" s="172"/>
      <c r="F47" s="172"/>
      <c r="G47" s="172"/>
      <c r="H47" s="172"/>
      <c r="I47" s="172"/>
      <c r="J47" s="172"/>
      <c r="K47" s="170"/>
      <c r="L47" s="171" t="s">
        <v>45</v>
      </c>
      <c r="M47" s="172"/>
      <c r="N47" s="172"/>
      <c r="O47" s="172"/>
      <c r="P47" s="172"/>
      <c r="Q47" s="172"/>
      <c r="R47" s="172"/>
      <c r="S47" s="173"/>
    </row>
    <row r="48" spans="2:19" ht="29" customHeight="1" x14ac:dyDescent="0.35">
      <c r="B48" s="161" t="s">
        <v>21</v>
      </c>
      <c r="C48" s="162"/>
      <c r="D48" s="163"/>
      <c r="E48" s="164"/>
      <c r="F48" s="164"/>
      <c r="G48" s="164"/>
      <c r="H48" s="164"/>
      <c r="I48" s="164"/>
      <c r="J48" s="164"/>
      <c r="K48" s="165"/>
      <c r="L48" s="163"/>
      <c r="M48" s="164"/>
      <c r="N48" s="164"/>
      <c r="O48" s="164"/>
      <c r="P48" s="164"/>
      <c r="Q48" s="164"/>
      <c r="R48" s="164"/>
      <c r="S48" s="174"/>
    </row>
    <row r="49" spans="2:19" ht="29" customHeight="1" x14ac:dyDescent="0.35">
      <c r="B49" s="148" t="s">
        <v>22</v>
      </c>
      <c r="C49" s="149"/>
      <c r="D49" s="150"/>
      <c r="E49" s="151"/>
      <c r="F49" s="151"/>
      <c r="G49" s="151"/>
      <c r="H49" s="151"/>
      <c r="I49" s="151"/>
      <c r="J49" s="151"/>
      <c r="K49" s="152"/>
      <c r="L49" s="150"/>
      <c r="M49" s="151"/>
      <c r="N49" s="151"/>
      <c r="O49" s="151"/>
      <c r="P49" s="151"/>
      <c r="Q49" s="151"/>
      <c r="R49" s="151"/>
      <c r="S49" s="154"/>
    </row>
    <row r="50" spans="2:19" ht="29" customHeight="1" x14ac:dyDescent="0.35">
      <c r="B50" s="155" t="s">
        <v>23</v>
      </c>
      <c r="C50" s="156"/>
      <c r="D50" s="157"/>
      <c r="E50" s="158"/>
      <c r="F50" s="158"/>
      <c r="G50" s="158"/>
      <c r="H50" s="158"/>
      <c r="I50" s="158"/>
      <c r="J50" s="158"/>
      <c r="K50" s="159"/>
      <c r="L50" s="157"/>
      <c r="M50" s="158"/>
      <c r="N50" s="158"/>
      <c r="O50" s="158"/>
      <c r="P50" s="158"/>
      <c r="Q50" s="158"/>
      <c r="R50" s="158"/>
      <c r="S50" s="160"/>
    </row>
    <row r="51" spans="2:19" ht="29" customHeight="1" x14ac:dyDescent="0.35">
      <c r="B51" s="143" t="s">
        <v>24</v>
      </c>
      <c r="C51" s="144"/>
      <c r="D51" s="145"/>
      <c r="E51" s="146"/>
      <c r="F51" s="146"/>
      <c r="G51" s="146"/>
      <c r="H51" s="146"/>
      <c r="I51" s="146"/>
      <c r="J51" s="146"/>
      <c r="K51" s="147"/>
      <c r="L51" s="145"/>
      <c r="M51" s="146"/>
      <c r="N51" s="146"/>
      <c r="O51" s="146"/>
      <c r="P51" s="146"/>
      <c r="Q51" s="146"/>
      <c r="R51" s="146"/>
      <c r="S51" s="153"/>
    </row>
    <row r="52" spans="2:19" ht="29" customHeight="1" x14ac:dyDescent="0.35">
      <c r="B52" s="148" t="s">
        <v>25</v>
      </c>
      <c r="C52" s="149"/>
      <c r="D52" s="150"/>
      <c r="E52" s="151"/>
      <c r="F52" s="151"/>
      <c r="G52" s="151"/>
      <c r="H52" s="151"/>
      <c r="I52" s="151"/>
      <c r="J52" s="151"/>
      <c r="K52" s="152"/>
      <c r="L52" s="150"/>
      <c r="M52" s="151"/>
      <c r="N52" s="151"/>
      <c r="O52" s="151"/>
      <c r="P52" s="151"/>
      <c r="Q52" s="151"/>
      <c r="R52" s="151"/>
      <c r="S52" s="154"/>
    </row>
    <row r="53" spans="2:19" ht="29" customHeight="1" thickBot="1" x14ac:dyDescent="0.4">
      <c r="B53" s="125" t="s">
        <v>26</v>
      </c>
      <c r="C53" s="126"/>
      <c r="D53" s="127"/>
      <c r="E53" s="128"/>
      <c r="F53" s="128"/>
      <c r="G53" s="128"/>
      <c r="H53" s="128"/>
      <c r="I53" s="128"/>
      <c r="J53" s="128"/>
      <c r="K53" s="129"/>
      <c r="L53" s="127"/>
      <c r="M53" s="128"/>
      <c r="N53" s="128"/>
      <c r="O53" s="128"/>
      <c r="P53" s="128"/>
      <c r="Q53" s="128"/>
      <c r="R53" s="128"/>
      <c r="S53" s="135"/>
    </row>
    <row r="54" spans="2:19" ht="26" customHeight="1" x14ac:dyDescent="0.35">
      <c r="B54" s="130" t="s">
        <v>75</v>
      </c>
      <c r="C54" s="131"/>
      <c r="D54" s="132"/>
      <c r="E54" s="133"/>
      <c r="F54" s="133"/>
      <c r="G54" s="133"/>
      <c r="H54" s="133"/>
      <c r="I54" s="133"/>
      <c r="J54" s="133"/>
      <c r="K54" s="134"/>
      <c r="L54" s="132"/>
      <c r="M54" s="133"/>
      <c r="N54" s="133"/>
      <c r="O54" s="133"/>
      <c r="P54" s="133"/>
      <c r="Q54" s="133"/>
      <c r="R54" s="133"/>
      <c r="S54" s="136"/>
    </row>
    <row r="55" spans="2:19" ht="26" customHeight="1" thickBot="1" x14ac:dyDescent="0.4">
      <c r="B55" s="137" t="s">
        <v>76</v>
      </c>
      <c r="C55" s="138"/>
      <c r="D55" s="139"/>
      <c r="E55" s="140"/>
      <c r="F55" s="140"/>
      <c r="G55" s="140"/>
      <c r="H55" s="140"/>
      <c r="I55" s="140"/>
      <c r="J55" s="140"/>
      <c r="K55" s="141"/>
      <c r="L55" s="139"/>
      <c r="M55" s="140"/>
      <c r="N55" s="140"/>
      <c r="O55" s="140"/>
      <c r="P55" s="140"/>
      <c r="Q55" s="140"/>
      <c r="R55" s="140"/>
      <c r="S55" s="142"/>
    </row>
    <row r="57" spans="2:19" ht="18.5" x14ac:dyDescent="0.45">
      <c r="B57" s="65" t="s">
        <v>119</v>
      </c>
      <c r="C57" s="54"/>
      <c r="D57" s="54"/>
      <c r="E57" s="54"/>
      <c r="F57" s="54"/>
      <c r="G57" s="54"/>
      <c r="H57" s="54"/>
      <c r="I57" s="54"/>
      <c r="J57" s="54"/>
      <c r="K57" s="54"/>
      <c r="L57" s="54"/>
      <c r="M57" s="54"/>
      <c r="N57" s="54"/>
      <c r="O57" s="54"/>
      <c r="P57" s="54"/>
      <c r="Q57" s="54"/>
      <c r="R57" s="54"/>
      <c r="S57" s="54"/>
    </row>
    <row r="58" spans="2:19" ht="26.5" customHeight="1" x14ac:dyDescent="0.35">
      <c r="B58" s="124" t="s">
        <v>120</v>
      </c>
      <c r="C58" s="124"/>
      <c r="D58" s="124"/>
      <c r="E58" s="124"/>
      <c r="F58" s="124"/>
      <c r="G58" s="124"/>
      <c r="H58" s="124"/>
      <c r="I58" s="124"/>
      <c r="J58" s="124"/>
      <c r="K58" s="124"/>
      <c r="L58" s="124"/>
      <c r="M58" s="124"/>
      <c r="N58" s="124"/>
      <c r="O58" s="124"/>
      <c r="P58" s="124"/>
      <c r="Q58" s="124"/>
      <c r="R58" s="124"/>
      <c r="S58" s="124"/>
    </row>
    <row r="59" spans="2:19" ht="44" customHeight="1" x14ac:dyDescent="0.35">
      <c r="B59" s="124" t="s">
        <v>121</v>
      </c>
      <c r="C59" s="124"/>
      <c r="D59" s="124"/>
      <c r="E59" s="124"/>
      <c r="F59" s="124"/>
      <c r="G59" s="124"/>
      <c r="H59" s="124"/>
      <c r="I59" s="124"/>
      <c r="J59" s="124"/>
      <c r="K59" s="124"/>
      <c r="L59" s="124"/>
      <c r="M59" s="124"/>
      <c r="N59" s="124"/>
      <c r="O59" s="124"/>
      <c r="P59" s="124"/>
      <c r="Q59" s="124"/>
      <c r="R59" s="124"/>
      <c r="S59" s="124"/>
    </row>
    <row r="60" spans="2:19" ht="26.5" customHeight="1" x14ac:dyDescent="0.35">
      <c r="B60" s="124" t="s">
        <v>122</v>
      </c>
      <c r="C60" s="124"/>
      <c r="D60" s="124"/>
      <c r="E60" s="124"/>
      <c r="F60" s="124"/>
      <c r="G60" s="124"/>
      <c r="H60" s="124"/>
      <c r="I60" s="124"/>
      <c r="J60" s="124"/>
      <c r="K60" s="124"/>
      <c r="L60" s="124"/>
      <c r="M60" s="124"/>
      <c r="N60" s="124"/>
      <c r="O60" s="124"/>
      <c r="P60" s="124"/>
      <c r="Q60" s="124"/>
      <c r="R60" s="124"/>
      <c r="S60" s="124"/>
    </row>
  </sheetData>
  <sheetProtection algorithmName="SHA-512" hashValue="HoISat3HaPpJ4bLrdvxcWatAbIhVPX+KRe2ZB3QDhD9v6UDRrrWJqJwAAKqs5BBRPjbzEhnrNK0dKTeyHSj6kg==" saltValue="H66DmP24wT8ZE7+7z9fEqQ==" spinCount="100000" sheet="1" objects="1" scenarios="1"/>
  <mergeCells count="81">
    <mergeCell ref="B2:Q2"/>
    <mergeCell ref="F23:J23"/>
    <mergeCell ref="P23:T23"/>
    <mergeCell ref="B9:P9"/>
    <mergeCell ref="E12:J12"/>
    <mergeCell ref="F14:J14"/>
    <mergeCell ref="M14:O14"/>
    <mergeCell ref="F16:J16"/>
    <mergeCell ref="M16:O16"/>
    <mergeCell ref="B18:P18"/>
    <mergeCell ref="E21:J21"/>
    <mergeCell ref="N21:P21"/>
    <mergeCell ref="L12:O12"/>
    <mergeCell ref="P12:R12"/>
    <mergeCell ref="B35:C35"/>
    <mergeCell ref="D35:K35"/>
    <mergeCell ref="B36:C36"/>
    <mergeCell ref="D36:K36"/>
    <mergeCell ref="L35:S35"/>
    <mergeCell ref="L36:S36"/>
    <mergeCell ref="B37:C37"/>
    <mergeCell ref="D37:K37"/>
    <mergeCell ref="B38:C38"/>
    <mergeCell ref="D38:K38"/>
    <mergeCell ref="L37:S37"/>
    <mergeCell ref="L38:S38"/>
    <mergeCell ref="B39:C39"/>
    <mergeCell ref="D39:K39"/>
    <mergeCell ref="B40:C40"/>
    <mergeCell ref="D40:K40"/>
    <mergeCell ref="L39:S39"/>
    <mergeCell ref="L40:S40"/>
    <mergeCell ref="B41:C41"/>
    <mergeCell ref="B42:C42"/>
    <mergeCell ref="B43:C43"/>
    <mergeCell ref="D41:S41"/>
    <mergeCell ref="D42:S42"/>
    <mergeCell ref="D43:S43"/>
    <mergeCell ref="B48:C48"/>
    <mergeCell ref="D48:K48"/>
    <mergeCell ref="B46:S46"/>
    <mergeCell ref="B47:C47"/>
    <mergeCell ref="D47:K47"/>
    <mergeCell ref="L47:S47"/>
    <mergeCell ref="L48:S48"/>
    <mergeCell ref="B49:C49"/>
    <mergeCell ref="D49:K49"/>
    <mergeCell ref="B50:C50"/>
    <mergeCell ref="D50:K50"/>
    <mergeCell ref="L49:S49"/>
    <mergeCell ref="L50:S50"/>
    <mergeCell ref="B51:C51"/>
    <mergeCell ref="D51:K51"/>
    <mergeCell ref="B52:C52"/>
    <mergeCell ref="D52:K52"/>
    <mergeCell ref="L51:S51"/>
    <mergeCell ref="L52:S52"/>
    <mergeCell ref="B60:S60"/>
    <mergeCell ref="B53:C53"/>
    <mergeCell ref="D53:K53"/>
    <mergeCell ref="B54:C54"/>
    <mergeCell ref="D54:K54"/>
    <mergeCell ref="L53:S53"/>
    <mergeCell ref="L54:S54"/>
    <mergeCell ref="B55:C55"/>
    <mergeCell ref="D55:K55"/>
    <mergeCell ref="L55:S55"/>
    <mergeCell ref="B58:S58"/>
    <mergeCell ref="B59:S59"/>
    <mergeCell ref="B30:P30"/>
    <mergeCell ref="B32:T32"/>
    <mergeCell ref="B33:S33"/>
    <mergeCell ref="B34:K34"/>
    <mergeCell ref="L34:S34"/>
    <mergeCell ref="E27:J27"/>
    <mergeCell ref="L25:M25"/>
    <mergeCell ref="L27:M27"/>
    <mergeCell ref="N25:P25"/>
    <mergeCell ref="N26:P26"/>
    <mergeCell ref="N27:P27"/>
    <mergeCell ref="E25:G25"/>
  </mergeCells>
  <dataValidations count="1">
    <dataValidation type="list" allowBlank="1" showInputMessage="1" showErrorMessage="1" sqref="N27:P27" xr:uid="{00000000-0002-0000-0100-000000000000}">
      <formula1>$Q$26:$Q$28</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43"/>
  <sheetViews>
    <sheetView showGridLines="0" showRowColHeaders="0" zoomScale="70" zoomScaleNormal="70" workbookViewId="0">
      <selection activeCell="H12" sqref="H12:I12"/>
    </sheetView>
  </sheetViews>
  <sheetFormatPr baseColWidth="10" defaultColWidth="11.453125" defaultRowHeight="14.5" x14ac:dyDescent="0.35"/>
  <cols>
    <col min="1" max="1" width="3" customWidth="1"/>
    <col min="18" max="18" width="13.26953125" customWidth="1"/>
    <col min="19" max="19" width="15" customWidth="1"/>
    <col min="20" max="20" width="26.08984375" style="11" customWidth="1"/>
  </cols>
  <sheetData>
    <row r="1" spans="2:20" ht="10.5" customHeight="1" x14ac:dyDescent="0.35"/>
    <row r="2" spans="2:20" ht="143" customHeight="1" x14ac:dyDescent="0.35">
      <c r="B2" s="93"/>
      <c r="C2" s="94"/>
      <c r="D2" s="94"/>
      <c r="E2" s="94"/>
      <c r="F2" s="94"/>
      <c r="G2" s="94"/>
      <c r="H2" s="94"/>
      <c r="I2" s="94"/>
      <c r="J2" s="94"/>
      <c r="K2" s="94"/>
      <c r="L2" s="94"/>
      <c r="M2" s="94"/>
      <c r="N2" s="94"/>
      <c r="O2" s="94"/>
      <c r="P2" s="94"/>
      <c r="Q2" s="94"/>
      <c r="R2" s="36"/>
      <c r="S2" s="36"/>
    </row>
    <row r="3" spans="2:20" ht="4" customHeight="1" x14ac:dyDescent="0.35">
      <c r="B3" s="44"/>
      <c r="C3" s="44"/>
      <c r="D3" s="44"/>
      <c r="E3" s="44"/>
      <c r="F3" s="44"/>
      <c r="G3" s="44"/>
      <c r="H3" s="44"/>
      <c r="I3" s="44"/>
      <c r="J3" s="44"/>
      <c r="K3" s="44"/>
      <c r="L3" s="44"/>
      <c r="M3" s="44"/>
      <c r="N3" s="44"/>
      <c r="O3" s="44"/>
      <c r="P3" s="44"/>
      <c r="Q3" s="44"/>
      <c r="R3" s="44"/>
      <c r="S3" s="44"/>
    </row>
    <row r="4" spans="2:20" ht="37" customHeight="1" x14ac:dyDescent="0.35">
      <c r="B4" s="15"/>
      <c r="C4" s="15"/>
      <c r="D4" s="15"/>
      <c r="E4" s="15"/>
      <c r="F4" s="15"/>
      <c r="G4" s="15"/>
      <c r="H4" s="15"/>
      <c r="I4" s="15"/>
      <c r="J4" s="15"/>
      <c r="K4" s="15"/>
      <c r="L4" s="15"/>
      <c r="M4" s="15"/>
      <c r="N4" s="15"/>
      <c r="O4" s="15"/>
      <c r="P4" s="15"/>
      <c r="Q4" s="15"/>
      <c r="R4" s="15"/>
      <c r="S4" s="15"/>
    </row>
    <row r="5" spans="2:20" ht="24" customHeight="1" x14ac:dyDescent="0.35">
      <c r="B5" s="15"/>
      <c r="C5" s="15"/>
      <c r="D5" s="15"/>
      <c r="E5" s="15"/>
      <c r="F5" s="15"/>
      <c r="G5" s="15"/>
      <c r="H5" s="15"/>
      <c r="I5" s="15"/>
      <c r="J5" s="15"/>
      <c r="K5" s="15"/>
      <c r="L5" s="15"/>
      <c r="M5" s="15"/>
      <c r="N5" s="15"/>
      <c r="O5" s="15"/>
      <c r="P5" s="15"/>
      <c r="Q5" s="15"/>
      <c r="R5" s="15"/>
      <c r="S5" s="45"/>
    </row>
    <row r="6" spans="2:20" ht="4" customHeight="1" x14ac:dyDescent="0.35">
      <c r="B6" s="44"/>
      <c r="C6" s="44"/>
      <c r="D6" s="44"/>
      <c r="E6" s="44"/>
      <c r="F6" s="44"/>
      <c r="G6" s="44"/>
      <c r="H6" s="44"/>
      <c r="I6" s="44"/>
      <c r="J6" s="44"/>
      <c r="K6" s="44"/>
      <c r="L6" s="44"/>
      <c r="M6" s="44"/>
      <c r="N6" s="44"/>
      <c r="O6" s="44"/>
      <c r="P6" s="44"/>
      <c r="Q6" s="44"/>
      <c r="R6" s="44"/>
      <c r="S6" s="44"/>
    </row>
    <row r="7" spans="2:20" s="16" customFormat="1" ht="3.5" customHeight="1" x14ac:dyDescent="0.35">
      <c r="T7" s="64"/>
    </row>
    <row r="9" spans="2:20" ht="24.5" customHeight="1" x14ac:dyDescent="0.35">
      <c r="B9" s="232" t="s">
        <v>202</v>
      </c>
      <c r="C9" s="233"/>
      <c r="D9" s="233"/>
      <c r="E9" s="86"/>
      <c r="F9" s="87"/>
      <c r="G9" s="88"/>
      <c r="H9" s="89"/>
      <c r="I9" s="89"/>
      <c r="J9" s="89"/>
      <c r="K9" s="89"/>
      <c r="L9" s="89"/>
      <c r="M9" s="89"/>
      <c r="N9" s="89"/>
      <c r="O9" s="89"/>
      <c r="P9" s="89"/>
      <c r="Q9" s="89"/>
      <c r="R9" s="89"/>
      <c r="S9" s="90"/>
    </row>
    <row r="10" spans="2:20" ht="19" customHeight="1" x14ac:dyDescent="0.35">
      <c r="B10" s="236" t="s">
        <v>80</v>
      </c>
      <c r="C10" s="237"/>
      <c r="D10" s="237"/>
      <c r="E10" s="237"/>
      <c r="F10" s="237"/>
      <c r="G10" s="237"/>
      <c r="H10" s="237"/>
      <c r="I10" s="237"/>
      <c r="J10" s="237"/>
      <c r="K10" s="237"/>
      <c r="L10" s="237"/>
      <c r="M10" s="237"/>
      <c r="N10" s="237"/>
      <c r="O10" s="237"/>
      <c r="P10" s="237"/>
      <c r="Q10" s="237"/>
      <c r="R10" s="237"/>
      <c r="S10" s="238"/>
    </row>
    <row r="11" spans="2:20" ht="37" customHeight="1" x14ac:dyDescent="0.35">
      <c r="B11" s="239" t="s">
        <v>203</v>
      </c>
      <c r="C11" s="240"/>
      <c r="D11" s="240"/>
      <c r="E11" s="240"/>
      <c r="F11" s="240"/>
      <c r="G11" s="240"/>
      <c r="H11" s="240"/>
      <c r="I11" s="240"/>
      <c r="J11" s="240"/>
      <c r="K11" s="240"/>
      <c r="L11" s="240"/>
      <c r="M11" s="240"/>
      <c r="N11" s="240"/>
      <c r="O11" s="240"/>
      <c r="P11" s="240"/>
      <c r="Q11" s="240"/>
      <c r="R11" s="240"/>
      <c r="S11" s="241"/>
    </row>
    <row r="12" spans="2:20" ht="89.5" customHeight="1" thickBot="1" x14ac:dyDescent="0.4">
      <c r="B12" s="234" t="s">
        <v>27</v>
      </c>
      <c r="C12" s="234"/>
      <c r="D12" s="235" t="s">
        <v>96</v>
      </c>
      <c r="E12" s="235"/>
      <c r="F12" s="235"/>
      <c r="G12" s="235"/>
      <c r="H12" s="235" t="s">
        <v>84</v>
      </c>
      <c r="I12" s="235"/>
      <c r="J12" s="235" t="s">
        <v>85</v>
      </c>
      <c r="K12" s="235"/>
      <c r="L12" s="235"/>
      <c r="M12" s="235"/>
      <c r="N12" s="235" t="s">
        <v>86</v>
      </c>
      <c r="O12" s="235"/>
      <c r="P12" s="235"/>
      <c r="Q12" s="235"/>
      <c r="R12" s="235"/>
      <c r="S12" s="235"/>
    </row>
    <row r="13" spans="2:20" ht="170" customHeight="1" thickTop="1" thickBot="1" x14ac:dyDescent="0.4">
      <c r="B13" s="209" t="s">
        <v>131</v>
      </c>
      <c r="C13" s="210"/>
      <c r="D13" s="211" t="s">
        <v>133</v>
      </c>
      <c r="E13" s="212"/>
      <c r="F13" s="212"/>
      <c r="G13" s="210"/>
      <c r="H13" s="213" t="s">
        <v>29</v>
      </c>
      <c r="I13" s="213"/>
      <c r="J13" s="214" t="str">
        <f>+IF(H13="cumple","Puede comenzar con la auditoria 
Nivel Intermedio","No es factible comenzar con la auditoria Nivel Intermedio, dado que no cumple la(s) pregunta(s) del Nivel Inicial. 
Recordar que uno de los requisitos para certificar el Nivel Intermedio es cumplir el 100% del Nivel Inicial")</f>
        <v>Puede comenzar con la auditoria 
Nivel Intermedio</v>
      </c>
      <c r="K13" s="215"/>
      <c r="L13" s="215"/>
      <c r="M13" s="216"/>
      <c r="N13" s="217" t="s">
        <v>97</v>
      </c>
      <c r="O13" s="218"/>
      <c r="P13" s="218"/>
      <c r="Q13" s="218"/>
      <c r="R13" s="218"/>
      <c r="S13" s="219"/>
      <c r="T13" s="66" t="s">
        <v>132</v>
      </c>
    </row>
    <row r="14" spans="2:20" ht="409" customHeight="1" thickTop="1" x14ac:dyDescent="0.35">
      <c r="B14" s="220" t="s">
        <v>134</v>
      </c>
      <c r="C14" s="221"/>
      <c r="D14" s="222" t="s">
        <v>135</v>
      </c>
      <c r="E14" s="223"/>
      <c r="F14" s="223"/>
      <c r="G14" s="224"/>
      <c r="H14" s="225" t="s">
        <v>29</v>
      </c>
      <c r="I14" s="225"/>
      <c r="J14" s="226"/>
      <c r="K14" s="227"/>
      <c r="L14" s="227"/>
      <c r="M14" s="228"/>
      <c r="N14" s="229" t="s">
        <v>123</v>
      </c>
      <c r="O14" s="230"/>
      <c r="P14" s="230"/>
      <c r="Q14" s="230"/>
      <c r="R14" s="230"/>
      <c r="S14" s="231"/>
    </row>
    <row r="15" spans="2:20" ht="409" customHeight="1" x14ac:dyDescent="0.35">
      <c r="B15" s="207" t="s">
        <v>134</v>
      </c>
      <c r="C15" s="208"/>
      <c r="D15" s="199" t="s">
        <v>136</v>
      </c>
      <c r="E15" s="200"/>
      <c r="F15" s="200"/>
      <c r="G15" s="201"/>
      <c r="H15" s="202" t="s">
        <v>29</v>
      </c>
      <c r="I15" s="202"/>
      <c r="J15" s="203"/>
      <c r="K15" s="203"/>
      <c r="L15" s="203"/>
      <c r="M15" s="203"/>
      <c r="N15" s="204" t="s">
        <v>98</v>
      </c>
      <c r="O15" s="205"/>
      <c r="P15" s="205"/>
      <c r="Q15" s="205"/>
      <c r="R15" s="205"/>
      <c r="S15" s="206"/>
    </row>
    <row r="16" spans="2:20" ht="151" customHeight="1" x14ac:dyDescent="0.35">
      <c r="B16" s="207" t="s">
        <v>134</v>
      </c>
      <c r="C16" s="208"/>
      <c r="D16" s="199" t="s">
        <v>137</v>
      </c>
      <c r="E16" s="200"/>
      <c r="F16" s="200"/>
      <c r="G16" s="201"/>
      <c r="H16" s="202" t="s">
        <v>29</v>
      </c>
      <c r="I16" s="202"/>
      <c r="J16" s="203"/>
      <c r="K16" s="203"/>
      <c r="L16" s="203"/>
      <c r="M16" s="203"/>
      <c r="N16" s="204" t="s">
        <v>99</v>
      </c>
      <c r="O16" s="205"/>
      <c r="P16" s="205"/>
      <c r="Q16" s="205"/>
      <c r="R16" s="205"/>
      <c r="S16" s="206"/>
    </row>
    <row r="17" spans="2:19" ht="197.5" customHeight="1" x14ac:dyDescent="0.35">
      <c r="B17" s="197" t="s">
        <v>139</v>
      </c>
      <c r="C17" s="198"/>
      <c r="D17" s="199" t="s">
        <v>140</v>
      </c>
      <c r="E17" s="200"/>
      <c r="F17" s="200"/>
      <c r="G17" s="201"/>
      <c r="H17" s="202" t="s">
        <v>29</v>
      </c>
      <c r="I17" s="202"/>
      <c r="J17" s="203"/>
      <c r="K17" s="203"/>
      <c r="L17" s="203"/>
      <c r="M17" s="203"/>
      <c r="N17" s="204" t="s">
        <v>124</v>
      </c>
      <c r="O17" s="205"/>
      <c r="P17" s="205"/>
      <c r="Q17" s="205"/>
      <c r="R17" s="205"/>
      <c r="S17" s="206"/>
    </row>
    <row r="18" spans="2:19" ht="322" customHeight="1" x14ac:dyDescent="0.35">
      <c r="B18" s="197" t="s">
        <v>141</v>
      </c>
      <c r="C18" s="198"/>
      <c r="D18" s="199" t="s">
        <v>183</v>
      </c>
      <c r="E18" s="200"/>
      <c r="F18" s="200"/>
      <c r="G18" s="201"/>
      <c r="H18" s="202" t="s">
        <v>29</v>
      </c>
      <c r="I18" s="202"/>
      <c r="J18" s="203"/>
      <c r="K18" s="203"/>
      <c r="L18" s="203"/>
      <c r="M18" s="203"/>
      <c r="N18" s="204" t="s">
        <v>182</v>
      </c>
      <c r="O18" s="205"/>
      <c r="P18" s="205"/>
      <c r="Q18" s="205"/>
      <c r="R18" s="205"/>
      <c r="S18" s="206"/>
    </row>
    <row r="19" spans="2:19" ht="307" customHeight="1" x14ac:dyDescent="0.35">
      <c r="B19" s="197" t="s">
        <v>141</v>
      </c>
      <c r="C19" s="198"/>
      <c r="D19" s="199" t="s">
        <v>142</v>
      </c>
      <c r="E19" s="200"/>
      <c r="F19" s="200"/>
      <c r="G19" s="201"/>
      <c r="H19" s="202" t="s">
        <v>29</v>
      </c>
      <c r="I19" s="202"/>
      <c r="J19" s="203"/>
      <c r="K19" s="203"/>
      <c r="L19" s="203"/>
      <c r="M19" s="203"/>
      <c r="N19" s="204" t="s">
        <v>125</v>
      </c>
      <c r="O19" s="205"/>
      <c r="P19" s="205"/>
      <c r="Q19" s="205"/>
      <c r="R19" s="205"/>
      <c r="S19" s="206"/>
    </row>
    <row r="20" spans="2:19" ht="195" customHeight="1" x14ac:dyDescent="0.35">
      <c r="B20" s="197" t="s">
        <v>141</v>
      </c>
      <c r="C20" s="198"/>
      <c r="D20" s="199" t="s">
        <v>143</v>
      </c>
      <c r="E20" s="200"/>
      <c r="F20" s="200"/>
      <c r="G20" s="201"/>
      <c r="H20" s="202" t="s">
        <v>29</v>
      </c>
      <c r="I20" s="202"/>
      <c r="J20" s="203"/>
      <c r="K20" s="203"/>
      <c r="L20" s="203"/>
      <c r="M20" s="203"/>
      <c r="N20" s="204" t="s">
        <v>100</v>
      </c>
      <c r="O20" s="205"/>
      <c r="P20" s="205"/>
      <c r="Q20" s="205"/>
      <c r="R20" s="205"/>
      <c r="S20" s="206"/>
    </row>
    <row r="21" spans="2:19" ht="148" customHeight="1" x14ac:dyDescent="0.35">
      <c r="B21" s="197" t="s">
        <v>141</v>
      </c>
      <c r="C21" s="198"/>
      <c r="D21" s="199" t="s">
        <v>144</v>
      </c>
      <c r="E21" s="200"/>
      <c r="F21" s="200"/>
      <c r="G21" s="201"/>
      <c r="H21" s="202" t="s">
        <v>29</v>
      </c>
      <c r="I21" s="202"/>
      <c r="J21" s="203"/>
      <c r="K21" s="203"/>
      <c r="L21" s="203"/>
      <c r="M21" s="203"/>
      <c r="N21" s="204" t="s">
        <v>101</v>
      </c>
      <c r="O21" s="205"/>
      <c r="P21" s="205"/>
      <c r="Q21" s="205"/>
      <c r="R21" s="205"/>
      <c r="S21" s="206"/>
    </row>
    <row r="22" spans="2:19" ht="198" customHeight="1" x14ac:dyDescent="0.35">
      <c r="B22" s="197" t="s">
        <v>141</v>
      </c>
      <c r="C22" s="198"/>
      <c r="D22" s="199" t="s">
        <v>145</v>
      </c>
      <c r="E22" s="200"/>
      <c r="F22" s="200"/>
      <c r="G22" s="201"/>
      <c r="H22" s="202" t="s">
        <v>29</v>
      </c>
      <c r="I22" s="202"/>
      <c r="J22" s="203"/>
      <c r="K22" s="203"/>
      <c r="L22" s="203"/>
      <c r="M22" s="203"/>
      <c r="N22" s="204" t="s">
        <v>102</v>
      </c>
      <c r="O22" s="205"/>
      <c r="P22" s="205"/>
      <c r="Q22" s="205"/>
      <c r="R22" s="205"/>
      <c r="S22" s="206"/>
    </row>
    <row r="23" spans="2:19" ht="193" customHeight="1" x14ac:dyDescent="0.35">
      <c r="B23" s="197" t="s">
        <v>141</v>
      </c>
      <c r="C23" s="198"/>
      <c r="D23" s="199" t="s">
        <v>146</v>
      </c>
      <c r="E23" s="200"/>
      <c r="F23" s="200"/>
      <c r="G23" s="201"/>
      <c r="H23" s="202" t="s">
        <v>29</v>
      </c>
      <c r="I23" s="202"/>
      <c r="J23" s="203"/>
      <c r="K23" s="203"/>
      <c r="L23" s="203"/>
      <c r="M23" s="203"/>
      <c r="N23" s="204" t="s">
        <v>103</v>
      </c>
      <c r="O23" s="205"/>
      <c r="P23" s="205"/>
      <c r="Q23" s="205"/>
      <c r="R23" s="205"/>
      <c r="S23" s="206"/>
    </row>
    <row r="24" spans="2:19" ht="189.5" customHeight="1" x14ac:dyDescent="0.35">
      <c r="B24" s="197" t="s">
        <v>147</v>
      </c>
      <c r="C24" s="198"/>
      <c r="D24" s="199" t="s">
        <v>148</v>
      </c>
      <c r="E24" s="200"/>
      <c r="F24" s="200"/>
      <c r="G24" s="201"/>
      <c r="H24" s="202" t="s">
        <v>29</v>
      </c>
      <c r="I24" s="202"/>
      <c r="J24" s="203"/>
      <c r="K24" s="203"/>
      <c r="L24" s="203"/>
      <c r="M24" s="203"/>
      <c r="N24" s="204" t="s">
        <v>104</v>
      </c>
      <c r="O24" s="205"/>
      <c r="P24" s="205"/>
      <c r="Q24" s="205"/>
      <c r="R24" s="205"/>
      <c r="S24" s="206"/>
    </row>
    <row r="25" spans="2:19" ht="166" customHeight="1" x14ac:dyDescent="0.35">
      <c r="B25" s="197" t="s">
        <v>147</v>
      </c>
      <c r="C25" s="198"/>
      <c r="D25" s="199" t="s">
        <v>149</v>
      </c>
      <c r="E25" s="200"/>
      <c r="F25" s="200"/>
      <c r="G25" s="201"/>
      <c r="H25" s="202" t="s">
        <v>29</v>
      </c>
      <c r="I25" s="202"/>
      <c r="J25" s="203"/>
      <c r="K25" s="203"/>
      <c r="L25" s="203"/>
      <c r="M25" s="203"/>
      <c r="N25" s="204" t="s">
        <v>105</v>
      </c>
      <c r="O25" s="205"/>
      <c r="P25" s="205"/>
      <c r="Q25" s="205"/>
      <c r="R25" s="205"/>
      <c r="S25" s="206"/>
    </row>
    <row r="26" spans="2:19" ht="141.5" customHeight="1" x14ac:dyDescent="0.35">
      <c r="B26" s="197" t="s">
        <v>150</v>
      </c>
      <c r="C26" s="198"/>
      <c r="D26" s="199" t="s">
        <v>161</v>
      </c>
      <c r="E26" s="200"/>
      <c r="F26" s="200"/>
      <c r="G26" s="201"/>
      <c r="H26" s="202" t="s">
        <v>29</v>
      </c>
      <c r="I26" s="202"/>
      <c r="J26" s="203"/>
      <c r="K26" s="203"/>
      <c r="L26" s="203"/>
      <c r="M26" s="203"/>
      <c r="N26" s="204" t="s">
        <v>126</v>
      </c>
      <c r="O26" s="205"/>
      <c r="P26" s="205"/>
      <c r="Q26" s="205"/>
      <c r="R26" s="205"/>
      <c r="S26" s="206"/>
    </row>
    <row r="27" spans="2:19" ht="224.5" customHeight="1" x14ac:dyDescent="0.35">
      <c r="B27" s="197" t="s">
        <v>150</v>
      </c>
      <c r="C27" s="198"/>
      <c r="D27" s="199" t="s">
        <v>162</v>
      </c>
      <c r="E27" s="200"/>
      <c r="F27" s="200"/>
      <c r="G27" s="201"/>
      <c r="H27" s="202" t="s">
        <v>29</v>
      </c>
      <c r="I27" s="202"/>
      <c r="J27" s="203"/>
      <c r="K27" s="203"/>
      <c r="L27" s="203"/>
      <c r="M27" s="203"/>
      <c r="N27" s="204" t="s">
        <v>106</v>
      </c>
      <c r="O27" s="205"/>
      <c r="P27" s="205"/>
      <c r="Q27" s="205"/>
      <c r="R27" s="205"/>
      <c r="S27" s="206"/>
    </row>
    <row r="28" spans="2:19" ht="98.5" customHeight="1" x14ac:dyDescent="0.35">
      <c r="B28" s="197" t="s">
        <v>150</v>
      </c>
      <c r="C28" s="198"/>
      <c r="D28" s="199" t="s">
        <v>163</v>
      </c>
      <c r="E28" s="200"/>
      <c r="F28" s="200"/>
      <c r="G28" s="201"/>
      <c r="H28" s="202" t="s">
        <v>29</v>
      </c>
      <c r="I28" s="202"/>
      <c r="J28" s="203"/>
      <c r="K28" s="203"/>
      <c r="L28" s="203"/>
      <c r="M28" s="203"/>
      <c r="N28" s="204" t="s">
        <v>107</v>
      </c>
      <c r="O28" s="205"/>
      <c r="P28" s="205"/>
      <c r="Q28" s="205"/>
      <c r="R28" s="205"/>
      <c r="S28" s="206"/>
    </row>
    <row r="29" spans="2:19" ht="171.5" customHeight="1" x14ac:dyDescent="0.35">
      <c r="B29" s="197" t="s">
        <v>150</v>
      </c>
      <c r="C29" s="198"/>
      <c r="D29" s="199" t="s">
        <v>164</v>
      </c>
      <c r="E29" s="200"/>
      <c r="F29" s="200"/>
      <c r="G29" s="201"/>
      <c r="H29" s="202" t="s">
        <v>29</v>
      </c>
      <c r="I29" s="202"/>
      <c r="J29" s="203"/>
      <c r="K29" s="203"/>
      <c r="L29" s="203"/>
      <c r="M29" s="203"/>
      <c r="N29" s="204" t="s">
        <v>108</v>
      </c>
      <c r="O29" s="205"/>
      <c r="P29" s="205"/>
      <c r="Q29" s="205"/>
      <c r="R29" s="205"/>
      <c r="S29" s="206"/>
    </row>
    <row r="30" spans="2:19" ht="162" customHeight="1" x14ac:dyDescent="0.35">
      <c r="B30" s="197" t="s">
        <v>151</v>
      </c>
      <c r="C30" s="198"/>
      <c r="D30" s="199" t="s">
        <v>152</v>
      </c>
      <c r="E30" s="200"/>
      <c r="F30" s="200"/>
      <c r="G30" s="201"/>
      <c r="H30" s="202" t="s">
        <v>29</v>
      </c>
      <c r="I30" s="202"/>
      <c r="J30" s="203"/>
      <c r="K30" s="203"/>
      <c r="L30" s="203"/>
      <c r="M30" s="203"/>
      <c r="N30" s="204" t="s">
        <v>109</v>
      </c>
      <c r="O30" s="205"/>
      <c r="P30" s="205"/>
      <c r="Q30" s="205"/>
      <c r="R30" s="205"/>
      <c r="S30" s="206"/>
    </row>
    <row r="31" spans="2:19" ht="137" customHeight="1" x14ac:dyDescent="0.35">
      <c r="B31" s="197" t="s">
        <v>151</v>
      </c>
      <c r="C31" s="198"/>
      <c r="D31" s="199" t="s">
        <v>153</v>
      </c>
      <c r="E31" s="200"/>
      <c r="F31" s="200"/>
      <c r="G31" s="201"/>
      <c r="H31" s="202" t="s">
        <v>29</v>
      </c>
      <c r="I31" s="202"/>
      <c r="J31" s="203"/>
      <c r="K31" s="203"/>
      <c r="L31" s="203"/>
      <c r="M31" s="203"/>
      <c r="N31" s="204" t="s">
        <v>110</v>
      </c>
      <c r="O31" s="205"/>
      <c r="P31" s="205"/>
      <c r="Q31" s="205"/>
      <c r="R31" s="205"/>
      <c r="S31" s="206"/>
    </row>
    <row r="32" spans="2:19" ht="89.5" customHeight="1" x14ac:dyDescent="0.35">
      <c r="B32" s="197" t="s">
        <v>154</v>
      </c>
      <c r="C32" s="198"/>
      <c r="D32" s="199" t="s">
        <v>155</v>
      </c>
      <c r="E32" s="200"/>
      <c r="F32" s="200"/>
      <c r="G32" s="201"/>
      <c r="H32" s="202" t="s">
        <v>29</v>
      </c>
      <c r="I32" s="202"/>
      <c r="J32" s="203"/>
      <c r="K32" s="203"/>
      <c r="L32" s="203"/>
      <c r="M32" s="203"/>
      <c r="N32" s="204" t="s">
        <v>111</v>
      </c>
      <c r="O32" s="205"/>
      <c r="P32" s="205"/>
      <c r="Q32" s="205"/>
      <c r="R32" s="205"/>
      <c r="S32" s="206"/>
    </row>
    <row r="33" spans="2:19" ht="368.5" customHeight="1" x14ac:dyDescent="0.35">
      <c r="B33" s="197" t="s">
        <v>156</v>
      </c>
      <c r="C33" s="198"/>
      <c r="D33" s="199" t="s">
        <v>157</v>
      </c>
      <c r="E33" s="200"/>
      <c r="F33" s="200"/>
      <c r="G33" s="201"/>
      <c r="H33" s="202" t="s">
        <v>29</v>
      </c>
      <c r="I33" s="202"/>
      <c r="J33" s="203"/>
      <c r="K33" s="203"/>
      <c r="L33" s="203"/>
      <c r="M33" s="203"/>
      <c r="N33" s="204" t="s">
        <v>127</v>
      </c>
      <c r="O33" s="205"/>
      <c r="P33" s="205"/>
      <c r="Q33" s="205"/>
      <c r="R33" s="205"/>
      <c r="S33" s="206"/>
    </row>
    <row r="34" spans="2:19" ht="195" customHeight="1" x14ac:dyDescent="0.35">
      <c r="B34" s="197" t="s">
        <v>158</v>
      </c>
      <c r="C34" s="198"/>
      <c r="D34" s="199" t="s">
        <v>159</v>
      </c>
      <c r="E34" s="200"/>
      <c r="F34" s="200"/>
      <c r="G34" s="201"/>
      <c r="H34" s="202" t="s">
        <v>29</v>
      </c>
      <c r="I34" s="202"/>
      <c r="J34" s="203"/>
      <c r="K34" s="203"/>
      <c r="L34" s="203"/>
      <c r="M34" s="203"/>
      <c r="N34" s="204" t="s">
        <v>112</v>
      </c>
      <c r="O34" s="205"/>
      <c r="P34" s="205"/>
      <c r="Q34" s="205"/>
      <c r="R34" s="205"/>
      <c r="S34" s="206"/>
    </row>
    <row r="35" spans="2:19" ht="162" customHeight="1" x14ac:dyDescent="0.35">
      <c r="B35" s="197" t="s">
        <v>158</v>
      </c>
      <c r="C35" s="198"/>
      <c r="D35" s="199" t="s">
        <v>160</v>
      </c>
      <c r="E35" s="200"/>
      <c r="F35" s="200"/>
      <c r="G35" s="201"/>
      <c r="H35" s="202" t="s">
        <v>29</v>
      </c>
      <c r="I35" s="202"/>
      <c r="J35" s="203"/>
      <c r="K35" s="203"/>
      <c r="L35" s="203"/>
      <c r="M35" s="203"/>
      <c r="N35" s="204" t="s">
        <v>113</v>
      </c>
      <c r="O35" s="205"/>
      <c r="P35" s="205"/>
      <c r="Q35" s="205"/>
      <c r="R35" s="205"/>
      <c r="S35" s="206"/>
    </row>
    <row r="37" spans="2:19" x14ac:dyDescent="0.35">
      <c r="B37" s="70" t="s">
        <v>29</v>
      </c>
    </row>
    <row r="38" spans="2:19" x14ac:dyDescent="0.35">
      <c r="B38" s="70" t="s">
        <v>30</v>
      </c>
    </row>
    <row r="39" spans="2:19" x14ac:dyDescent="0.35">
      <c r="B39" s="70" t="s">
        <v>47</v>
      </c>
    </row>
    <row r="40" spans="2:19" x14ac:dyDescent="0.35">
      <c r="B40" s="71"/>
    </row>
    <row r="41" spans="2:19" x14ac:dyDescent="0.35">
      <c r="B41" s="71"/>
    </row>
    <row r="42" spans="2:19" x14ac:dyDescent="0.35">
      <c r="B42" s="71"/>
    </row>
    <row r="43" spans="2:19" x14ac:dyDescent="0.35">
      <c r="B43" s="71"/>
    </row>
  </sheetData>
  <sheetProtection algorithmName="SHA-512" hashValue="oUBM32G/RyIbg0T95PseDTqX81xiB1uvbsplJWTci8LsG/GBg5vBKPHh8keQuemAOUJ5U5Yhifzwl2PQm3688w==" saltValue="AIQ9tAmC45zznqc6yCNXYA==" spinCount="100000" sheet="1" objects="1" scenarios="1"/>
  <mergeCells count="124">
    <mergeCell ref="B2:Q2"/>
    <mergeCell ref="B9:D9"/>
    <mergeCell ref="B12:C12"/>
    <mergeCell ref="D12:G12"/>
    <mergeCell ref="H12:I12"/>
    <mergeCell ref="J12:M12"/>
    <mergeCell ref="N12:S12"/>
    <mergeCell ref="B10:S10"/>
    <mergeCell ref="B11:S11"/>
    <mergeCell ref="B15:C15"/>
    <mergeCell ref="D15:G15"/>
    <mergeCell ref="H15:I15"/>
    <mergeCell ref="J15:M15"/>
    <mergeCell ref="N15:S15"/>
    <mergeCell ref="B13:C13"/>
    <mergeCell ref="D13:G13"/>
    <mergeCell ref="H13:I13"/>
    <mergeCell ref="J13:M13"/>
    <mergeCell ref="N13:S13"/>
    <mergeCell ref="B14:C14"/>
    <mergeCell ref="D14:G14"/>
    <mergeCell ref="H14:I14"/>
    <mergeCell ref="J14:M14"/>
    <mergeCell ref="N14:S14"/>
    <mergeCell ref="B18:C18"/>
    <mergeCell ref="D18:G18"/>
    <mergeCell ref="H18:I18"/>
    <mergeCell ref="J18:M18"/>
    <mergeCell ref="N18:S18"/>
    <mergeCell ref="B16:C16"/>
    <mergeCell ref="D16:G16"/>
    <mergeCell ref="H16:I16"/>
    <mergeCell ref="J16:M16"/>
    <mergeCell ref="N16:S16"/>
    <mergeCell ref="B17:C17"/>
    <mergeCell ref="D17:G17"/>
    <mergeCell ref="H17:I17"/>
    <mergeCell ref="J17:M17"/>
    <mergeCell ref="N17:S17"/>
    <mergeCell ref="B19:C19"/>
    <mergeCell ref="D19:G19"/>
    <mergeCell ref="H19:I19"/>
    <mergeCell ref="J19:M19"/>
    <mergeCell ref="N19:S19"/>
    <mergeCell ref="B20:C20"/>
    <mergeCell ref="D20:G20"/>
    <mergeCell ref="H20:I20"/>
    <mergeCell ref="J20:M20"/>
    <mergeCell ref="N20:S20"/>
    <mergeCell ref="B21:C21"/>
    <mergeCell ref="D21:G21"/>
    <mergeCell ref="H21:I21"/>
    <mergeCell ref="J21:M21"/>
    <mergeCell ref="N21:S21"/>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6:C26"/>
    <mergeCell ref="D26:G26"/>
    <mergeCell ref="H26:I26"/>
    <mergeCell ref="J26:M26"/>
    <mergeCell ref="N26:S26"/>
    <mergeCell ref="B27:C27"/>
    <mergeCell ref="D27:G27"/>
    <mergeCell ref="H27:I27"/>
    <mergeCell ref="J27:M27"/>
    <mergeCell ref="N27:S27"/>
    <mergeCell ref="B28:C28"/>
    <mergeCell ref="D28:G28"/>
    <mergeCell ref="H28:I28"/>
    <mergeCell ref="J28:M28"/>
    <mergeCell ref="N28:S28"/>
    <mergeCell ref="B29:C29"/>
    <mergeCell ref="D29:G29"/>
    <mergeCell ref="H29:I29"/>
    <mergeCell ref="J29:M29"/>
    <mergeCell ref="N29:S29"/>
    <mergeCell ref="B30:C30"/>
    <mergeCell ref="D30:G30"/>
    <mergeCell ref="H30:I30"/>
    <mergeCell ref="J30:M30"/>
    <mergeCell ref="N30:S30"/>
    <mergeCell ref="B33:C33"/>
    <mergeCell ref="D33:G33"/>
    <mergeCell ref="H33:I33"/>
    <mergeCell ref="J33:M33"/>
    <mergeCell ref="N33:S33"/>
    <mergeCell ref="B31:C31"/>
    <mergeCell ref="D31:G31"/>
    <mergeCell ref="H31:I31"/>
    <mergeCell ref="J31:M31"/>
    <mergeCell ref="N31:S31"/>
    <mergeCell ref="B32:C32"/>
    <mergeCell ref="D32:G32"/>
    <mergeCell ref="H32:I32"/>
    <mergeCell ref="J32:M32"/>
    <mergeCell ref="N32:S32"/>
    <mergeCell ref="B35:C35"/>
    <mergeCell ref="D35:G35"/>
    <mergeCell ref="H35:I35"/>
    <mergeCell ref="J35:M35"/>
    <mergeCell ref="N35:S35"/>
    <mergeCell ref="B34:C34"/>
    <mergeCell ref="D34:G34"/>
    <mergeCell ref="H34:I34"/>
    <mergeCell ref="J34:M34"/>
    <mergeCell ref="N34:S34"/>
  </mergeCells>
  <conditionalFormatting sqref="H13:I13">
    <cfRule type="cellIs" dxfId="6" priority="4" operator="equal">
      <formula>"NO CUMPLE"</formula>
    </cfRule>
    <cfRule type="cellIs" dxfId="5" priority="5" operator="equal">
      <formula>"CUMPLE"</formula>
    </cfRule>
  </conditionalFormatting>
  <conditionalFormatting sqref="J13:M13">
    <cfRule type="containsText" dxfId="4" priority="1" operator="containsText" text="CUMPLE">
      <formula>NOT(ISERROR(SEARCH("CUMPLE",J13)))</formula>
    </cfRule>
    <cfRule type="containsText" dxfId="3" priority="2" operator="containsText" text="PUEDE">
      <formula>NOT(ISERROR(SEARCH("PUEDE",J13)))</formula>
    </cfRule>
    <cfRule type="cellIs" dxfId="2" priority="3" operator="equal">
      <formula>"PUEDE"</formula>
    </cfRule>
  </conditionalFormatting>
  <dataValidations count="2">
    <dataValidation type="list" allowBlank="1" showInputMessage="1" showErrorMessage="1" sqref="H13:I13" xr:uid="{00000000-0002-0000-0200-000000000000}">
      <formula1>$B$37:$B$38</formula1>
    </dataValidation>
    <dataValidation type="list" allowBlank="1" showInputMessage="1" showErrorMessage="1" sqref="H14:I35" xr:uid="{00000000-0002-0000-0200-000001000000}">
      <formula1>$B$37:$B$39</formula1>
    </dataValidation>
  </dataValidations>
  <pageMargins left="0.7" right="0.7" top="0.75" bottom="0.75" header="0.3" footer="0.3"/>
  <pageSetup orientation="portrait" r:id="rId1"/>
  <ignoredErrors>
    <ignoredError sqref="J1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5"/>
  <sheetViews>
    <sheetView showGridLines="0" showRowColHeaders="0" zoomScale="80" zoomScaleNormal="80" workbookViewId="0">
      <selection activeCell="H10" sqref="H10"/>
    </sheetView>
  </sheetViews>
  <sheetFormatPr baseColWidth="10" defaultColWidth="11.453125" defaultRowHeight="14.5" x14ac:dyDescent="0.35"/>
  <cols>
    <col min="1" max="1" width="3" customWidth="1"/>
    <col min="5" max="5" width="14.453125" customWidth="1"/>
    <col min="6" max="6" width="14.0898437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x14ac:dyDescent="0.35"/>
    <row r="2" spans="2:19" ht="143" customHeight="1" x14ac:dyDescent="0.35">
      <c r="B2" s="93"/>
      <c r="C2" s="94"/>
      <c r="D2" s="94"/>
      <c r="E2" s="94"/>
      <c r="F2" s="94"/>
      <c r="G2" s="94"/>
      <c r="H2" s="94"/>
      <c r="I2" s="94"/>
      <c r="J2" s="94"/>
      <c r="K2" s="94"/>
      <c r="L2" s="94"/>
      <c r="M2" s="94"/>
      <c r="N2" s="94"/>
      <c r="O2" s="94"/>
      <c r="P2" s="94"/>
      <c r="Q2" s="94"/>
      <c r="R2" s="36"/>
      <c r="S2" s="36"/>
    </row>
    <row r="3" spans="2:19" ht="4" customHeight="1" x14ac:dyDescent="0.35">
      <c r="B3" s="44"/>
      <c r="C3" s="44"/>
      <c r="D3" s="44"/>
      <c r="E3" s="44"/>
      <c r="F3" s="44"/>
      <c r="G3" s="44"/>
      <c r="H3" s="44"/>
      <c r="I3" s="44"/>
      <c r="J3" s="44"/>
      <c r="K3" s="44"/>
      <c r="L3" s="44"/>
      <c r="M3" s="44"/>
      <c r="N3" s="44"/>
      <c r="O3" s="44"/>
      <c r="P3" s="44"/>
      <c r="Q3" s="44"/>
      <c r="R3" s="44"/>
      <c r="S3" s="44"/>
    </row>
    <row r="4" spans="2:19" ht="37" customHeight="1" x14ac:dyDescent="0.35">
      <c r="B4" s="15"/>
      <c r="C4" s="15"/>
      <c r="D4" s="15"/>
      <c r="E4" s="15"/>
      <c r="F4" s="15"/>
      <c r="G4" s="15"/>
      <c r="H4" s="15"/>
      <c r="I4" s="15"/>
      <c r="J4" s="15"/>
      <c r="K4" s="15"/>
      <c r="L4" s="15"/>
      <c r="M4" s="15"/>
      <c r="N4" s="15"/>
      <c r="O4" s="15"/>
      <c r="P4" s="15"/>
      <c r="Q4" s="15"/>
      <c r="R4" s="15"/>
      <c r="S4" s="15"/>
    </row>
    <row r="5" spans="2:19" ht="24" customHeight="1" x14ac:dyDescent="0.35">
      <c r="B5" s="15"/>
      <c r="C5" s="15"/>
      <c r="D5" s="15"/>
      <c r="E5" s="15"/>
      <c r="F5" s="15"/>
      <c r="G5" s="15"/>
      <c r="H5" s="15"/>
      <c r="I5" s="15"/>
      <c r="J5" s="15"/>
      <c r="K5" s="15"/>
      <c r="L5" s="15"/>
      <c r="M5" s="15"/>
      <c r="N5" s="15"/>
      <c r="O5" s="15"/>
      <c r="P5" s="15"/>
      <c r="Q5" s="15"/>
      <c r="R5" s="15"/>
      <c r="S5" s="45"/>
    </row>
    <row r="6" spans="2:19" ht="4" customHeight="1" x14ac:dyDescent="0.35">
      <c r="B6" s="44"/>
      <c r="C6" s="44"/>
      <c r="D6" s="44"/>
      <c r="E6" s="44"/>
      <c r="F6" s="44"/>
      <c r="G6" s="44"/>
      <c r="H6" s="44"/>
      <c r="I6" s="44"/>
      <c r="J6" s="44"/>
      <c r="K6" s="44"/>
      <c r="L6" s="44"/>
      <c r="M6" s="44"/>
      <c r="N6" s="44"/>
      <c r="O6" s="44"/>
      <c r="P6" s="44"/>
      <c r="Q6" s="44"/>
      <c r="R6" s="44"/>
      <c r="S6" s="44"/>
    </row>
    <row r="7" spans="2:19" s="16" customFormat="1" ht="3.5" customHeight="1" x14ac:dyDescent="0.35"/>
    <row r="8" spans="2:19" ht="15" thickBot="1" x14ac:dyDescent="0.4"/>
    <row r="9" spans="2:19" ht="49" customHeight="1" thickTop="1" x14ac:dyDescent="0.35">
      <c r="B9" s="242" t="s">
        <v>28</v>
      </c>
      <c r="C9" s="243"/>
      <c r="D9" s="244" t="s">
        <v>128</v>
      </c>
      <c r="E9" s="244"/>
      <c r="F9" s="62" t="s">
        <v>47</v>
      </c>
      <c r="G9" s="62" t="s">
        <v>29</v>
      </c>
      <c r="H9" s="63" t="s">
        <v>30</v>
      </c>
      <c r="I9" s="245" t="s">
        <v>31</v>
      </c>
      <c r="J9" s="246"/>
      <c r="K9" s="247" t="s">
        <v>129</v>
      </c>
      <c r="L9" s="248"/>
      <c r="M9" s="249" t="s">
        <v>48</v>
      </c>
      <c r="N9" s="250"/>
      <c r="O9" s="250"/>
      <c r="P9" s="251"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Felicitaciones al CPHS por el compromiso y dedicación frente a los temas de SST.     Vamos por el siguiente 
nivel de certificación !!.</v>
      </c>
      <c r="Q9" s="252"/>
      <c r="R9" s="252"/>
      <c r="S9" s="253"/>
    </row>
    <row r="10" spans="2:19" ht="57.5" customHeight="1" thickBot="1" x14ac:dyDescent="0.4">
      <c r="B10" s="257" t="s">
        <v>114</v>
      </c>
      <c r="C10" s="258"/>
      <c r="D10" s="259">
        <f>F23</f>
        <v>22</v>
      </c>
      <c r="E10" s="259"/>
      <c r="F10" s="30">
        <f>G23</f>
        <v>0</v>
      </c>
      <c r="G10" s="30">
        <f>H23</f>
        <v>22</v>
      </c>
      <c r="H10" s="58">
        <f>I23</f>
        <v>0</v>
      </c>
      <c r="I10" s="260">
        <f>(G10*100)/(G10+H10)</f>
        <v>100</v>
      </c>
      <c r="J10" s="261"/>
      <c r="K10" s="262">
        <v>90</v>
      </c>
      <c r="L10" s="263"/>
      <c r="M10" s="264" t="str">
        <f>IF(I10&gt;=90,"CERTIFICA","NO CERTIFICA")</f>
        <v>CERTIFICA</v>
      </c>
      <c r="N10" s="265"/>
      <c r="O10" s="265"/>
      <c r="P10" s="254"/>
      <c r="Q10" s="255"/>
      <c r="R10" s="255"/>
      <c r="S10" s="256"/>
    </row>
    <row r="11" spans="2:19" ht="15" thickTop="1" x14ac:dyDescent="0.35">
      <c r="B11" s="13"/>
      <c r="J11" s="11"/>
      <c r="K11" s="11"/>
      <c r="L11" s="11"/>
    </row>
    <row r="12" spans="2:19" ht="4" customHeight="1" x14ac:dyDescent="0.35">
      <c r="B12" s="13"/>
      <c r="J12" s="11"/>
      <c r="K12" s="11"/>
      <c r="L12" s="11"/>
    </row>
    <row r="13" spans="2:19" ht="65" customHeight="1" x14ac:dyDescent="0.35">
      <c r="B13" s="266" t="s">
        <v>138</v>
      </c>
      <c r="C13" s="266"/>
      <c r="D13" s="266"/>
      <c r="E13" s="266"/>
      <c r="F13" s="62" t="s">
        <v>130</v>
      </c>
      <c r="G13" s="62" t="s">
        <v>47</v>
      </c>
      <c r="H13" s="62" t="s">
        <v>29</v>
      </c>
      <c r="I13" s="62" t="s">
        <v>30</v>
      </c>
      <c r="J13" s="267" t="s">
        <v>55</v>
      </c>
      <c r="K13" s="268"/>
      <c r="L13" s="11"/>
    </row>
    <row r="14" spans="2:19" ht="31" customHeight="1" x14ac:dyDescent="0.35">
      <c r="B14" s="269" t="s">
        <v>170</v>
      </c>
      <c r="C14" s="269"/>
      <c r="D14" s="269"/>
      <c r="E14" s="269"/>
      <c r="F14" s="68">
        <f>3-G14</f>
        <v>3</v>
      </c>
      <c r="G14" s="69">
        <f>COUNTIF('2.- PAUTA DE EVALUACIÓN'!$H$14:$I$16,G13)</f>
        <v>0</v>
      </c>
      <c r="H14" s="69">
        <f>COUNTIF('2.- PAUTA DE EVALUACIÓN'!$H$14:$I$16,H13)</f>
        <v>3</v>
      </c>
      <c r="I14" s="69">
        <f>COUNTIF('2.- PAUTA DE EVALUACIÓN'!$H$14:$I$16,I13)</f>
        <v>0</v>
      </c>
      <c r="J14" s="270">
        <f t="shared" ref="J14:J20" si="0">+H14/F14</f>
        <v>1</v>
      </c>
      <c r="K14" s="271"/>
      <c r="L14" s="11"/>
    </row>
    <row r="15" spans="2:19" ht="25.5" customHeight="1" x14ac:dyDescent="0.35">
      <c r="B15" s="269" t="s">
        <v>171</v>
      </c>
      <c r="C15" s="269"/>
      <c r="D15" s="269"/>
      <c r="E15" s="269"/>
      <c r="F15" s="68">
        <f>1-G15</f>
        <v>1</v>
      </c>
      <c r="G15" s="69">
        <f>COUNTIF('2.- PAUTA DE EVALUACIÓN'!$H$17:$I$17,G13)</f>
        <v>0</v>
      </c>
      <c r="H15" s="69">
        <f>COUNTIF('2.- PAUTA DE EVALUACIÓN'!$H$17:$I$17,H13)</f>
        <v>1</v>
      </c>
      <c r="I15" s="69">
        <f>COUNTIF('2.- PAUTA DE EVALUACIÓN'!$H$17:$I$17,I13)</f>
        <v>0</v>
      </c>
      <c r="J15" s="270">
        <f t="shared" ref="J15" si="1">+H15/F15</f>
        <v>1</v>
      </c>
      <c r="K15" s="271"/>
      <c r="L15" s="11"/>
    </row>
    <row r="16" spans="2:19" ht="25.5" customHeight="1" x14ac:dyDescent="0.35">
      <c r="B16" s="269" t="s">
        <v>172</v>
      </c>
      <c r="C16" s="269"/>
      <c r="D16" s="269"/>
      <c r="E16" s="269"/>
      <c r="F16" s="68">
        <f>6-G16</f>
        <v>6</v>
      </c>
      <c r="G16" s="69">
        <f>COUNTIF('2.- PAUTA DE EVALUACIÓN'!$H$18:$I$23,G13)</f>
        <v>0</v>
      </c>
      <c r="H16" s="69">
        <f>COUNTIF('2.- PAUTA DE EVALUACIÓN'!$H$18:$I$23,H13)</f>
        <v>6</v>
      </c>
      <c r="I16" s="69">
        <f>COUNTIF('2.- PAUTA DE EVALUACIÓN'!$H$18:$I$23,I13)</f>
        <v>0</v>
      </c>
      <c r="J16" s="270">
        <f t="shared" si="0"/>
        <v>1</v>
      </c>
      <c r="K16" s="271"/>
      <c r="L16" s="11"/>
    </row>
    <row r="17" spans="2:12" ht="25.5" customHeight="1" x14ac:dyDescent="0.35">
      <c r="B17" s="269" t="s">
        <v>173</v>
      </c>
      <c r="C17" s="269"/>
      <c r="D17" s="269"/>
      <c r="E17" s="269"/>
      <c r="F17" s="68">
        <f>2-G17</f>
        <v>2</v>
      </c>
      <c r="G17" s="69">
        <f>COUNTIF('2.- PAUTA DE EVALUACIÓN'!$H$24:$I$25,G13)</f>
        <v>0</v>
      </c>
      <c r="H17" s="69">
        <f>COUNTIF('2.- PAUTA DE EVALUACIÓN'!$H$24:$I$25,H13)</f>
        <v>2</v>
      </c>
      <c r="I17" s="69">
        <f>COUNTIF('2.- PAUTA DE EVALUACIÓN'!$H$24:$I$25,I13)</f>
        <v>0</v>
      </c>
      <c r="J17" s="270">
        <f t="shared" si="0"/>
        <v>1</v>
      </c>
      <c r="K17" s="271"/>
      <c r="L17" s="11"/>
    </row>
    <row r="18" spans="2:12" ht="25.5" customHeight="1" x14ac:dyDescent="0.35">
      <c r="B18" s="269" t="s">
        <v>174</v>
      </c>
      <c r="C18" s="269"/>
      <c r="D18" s="269"/>
      <c r="E18" s="269"/>
      <c r="F18" s="68">
        <f>4-G18</f>
        <v>4</v>
      </c>
      <c r="G18" s="69">
        <f>COUNTIF('2.- PAUTA DE EVALUACIÓN'!$H$26:$I$29,G13)</f>
        <v>0</v>
      </c>
      <c r="H18" s="69">
        <f>COUNTIF('2.- PAUTA DE EVALUACIÓN'!$H$26:$I$29,H13)</f>
        <v>4</v>
      </c>
      <c r="I18" s="69">
        <f>COUNTIF('2.- PAUTA DE EVALUACIÓN'!$H$26:$I$29,I13)</f>
        <v>0</v>
      </c>
      <c r="J18" s="270">
        <f t="shared" si="0"/>
        <v>1</v>
      </c>
      <c r="K18" s="271"/>
      <c r="L18" s="11"/>
    </row>
    <row r="19" spans="2:12" ht="31" customHeight="1" x14ac:dyDescent="0.35">
      <c r="B19" s="269" t="s">
        <v>175</v>
      </c>
      <c r="C19" s="269"/>
      <c r="D19" s="269"/>
      <c r="E19" s="269"/>
      <c r="F19" s="68">
        <f>2-G19</f>
        <v>2</v>
      </c>
      <c r="G19" s="69">
        <f>COUNTIF('2.- PAUTA DE EVALUACIÓN'!$H$30:$I$31,G13)</f>
        <v>0</v>
      </c>
      <c r="H19" s="69">
        <f>COUNTIF('2.- PAUTA DE EVALUACIÓN'!$H$30:$I$31,H13)</f>
        <v>2</v>
      </c>
      <c r="I19" s="69">
        <f>COUNTIF('2.- PAUTA DE EVALUACIÓN'!$H$30:$I$31,I13)</f>
        <v>0</v>
      </c>
      <c r="J19" s="270">
        <f t="shared" si="0"/>
        <v>1</v>
      </c>
      <c r="K19" s="271"/>
      <c r="L19" s="11"/>
    </row>
    <row r="20" spans="2:12" ht="31" customHeight="1" x14ac:dyDescent="0.35">
      <c r="B20" s="269" t="s">
        <v>176</v>
      </c>
      <c r="C20" s="269"/>
      <c r="D20" s="269"/>
      <c r="E20" s="269"/>
      <c r="F20" s="68">
        <f>1-G20</f>
        <v>1</v>
      </c>
      <c r="G20" s="69">
        <f>COUNTIF('2.- PAUTA DE EVALUACIÓN'!$H$32:$I$32,G13)</f>
        <v>0</v>
      </c>
      <c r="H20" s="69">
        <f>COUNTIF('2.- PAUTA DE EVALUACIÓN'!$H$32:$I$32,H13)</f>
        <v>1</v>
      </c>
      <c r="I20" s="69">
        <f>COUNTIF('2.- PAUTA DE EVALUACIÓN'!$H$32:$I$32,I13)</f>
        <v>0</v>
      </c>
      <c r="J20" s="270">
        <f t="shared" si="0"/>
        <v>1</v>
      </c>
      <c r="K20" s="271"/>
      <c r="L20" s="11"/>
    </row>
    <row r="21" spans="2:12" ht="26" customHeight="1" x14ac:dyDescent="0.35">
      <c r="B21" s="269" t="s">
        <v>177</v>
      </c>
      <c r="C21" s="269"/>
      <c r="D21" s="269"/>
      <c r="E21" s="269"/>
      <c r="F21" s="68">
        <f>1-G21</f>
        <v>1</v>
      </c>
      <c r="G21" s="69">
        <f>COUNTIF('2.- PAUTA DE EVALUACIÓN'!$H$33:$I$33,G13)</f>
        <v>0</v>
      </c>
      <c r="H21" s="69">
        <f>COUNTIF('2.- PAUTA DE EVALUACIÓN'!$H$33:$I$33,H13)</f>
        <v>1</v>
      </c>
      <c r="I21" s="69">
        <f>COUNTIF('2.- PAUTA DE EVALUACIÓN'!$H$33:$I$33,I13)</f>
        <v>0</v>
      </c>
      <c r="J21" s="270">
        <f>+H21/F21</f>
        <v>1</v>
      </c>
      <c r="K21" s="271"/>
      <c r="L21" s="11"/>
    </row>
    <row r="22" spans="2:12" ht="26" customHeight="1" x14ac:dyDescent="0.35">
      <c r="B22" s="275" t="s">
        <v>178</v>
      </c>
      <c r="C22" s="276"/>
      <c r="D22" s="276"/>
      <c r="E22" s="277"/>
      <c r="F22" s="68">
        <f t="shared" ref="F22" si="2">2-G22</f>
        <v>2</v>
      </c>
      <c r="G22" s="69">
        <f>COUNTIF('2.- PAUTA DE EVALUACIÓN'!$H$34:$I$35,G13)</f>
        <v>0</v>
      </c>
      <c r="H22" s="69">
        <f>COUNTIF('2.- PAUTA DE EVALUACIÓN'!$H$34:$I$35,H13)</f>
        <v>2</v>
      </c>
      <c r="I22" s="69">
        <f>COUNTIF('2.- PAUTA DE EVALUACIÓN'!$H$34:$I$35,I13)</f>
        <v>0</v>
      </c>
      <c r="J22" s="270">
        <f>+IFERROR(H22/F22,"N/A")</f>
        <v>1</v>
      </c>
      <c r="K22" s="271"/>
      <c r="L22" s="11"/>
    </row>
    <row r="23" spans="2:12" ht="31.5" hidden="1" customHeight="1" x14ac:dyDescent="0.35">
      <c r="B23" s="272" t="s">
        <v>32</v>
      </c>
      <c r="C23" s="273"/>
      <c r="D23" s="273"/>
      <c r="E23" s="274"/>
      <c r="F23" s="33">
        <f>SUM(F14:F22)</f>
        <v>22</v>
      </c>
      <c r="G23" s="33">
        <f>SUM(G14:G22)</f>
        <v>0</v>
      </c>
      <c r="H23" s="33">
        <f>SUM(H14:H22)</f>
        <v>22</v>
      </c>
      <c r="I23" s="34">
        <f>SUM(I14:I22)</f>
        <v>0</v>
      </c>
      <c r="J23" s="11"/>
      <c r="K23" s="11"/>
      <c r="L23" s="11"/>
    </row>
    <row r="24" spans="2:12" x14ac:dyDescent="0.35">
      <c r="B24" s="13"/>
      <c r="J24" s="11"/>
      <c r="K24" s="11"/>
      <c r="L24" s="11"/>
    </row>
    <row r="25" spans="2:12" x14ac:dyDescent="0.35">
      <c r="B25" s="13"/>
      <c r="J25" s="11"/>
      <c r="K25" s="11"/>
      <c r="L25" s="11"/>
    </row>
  </sheetData>
  <sheetProtection algorithmName="SHA-512" hashValue="CrzJgD36b4mdxUFCLCZB7a93joNPd8NIaqBDt6GtVqB8k6tkAn34ukDqEa9ialckDqW2W236KkOxnSGqAMuzrQ==" saltValue="NNFaVwd8xhrhrDmGu7B6yQ==" spinCount="100000" sheet="1" objects="1" scenarios="1"/>
  <mergeCells count="33">
    <mergeCell ref="B23:E23"/>
    <mergeCell ref="J22:K22"/>
    <mergeCell ref="B22:E22"/>
    <mergeCell ref="B19:E19"/>
    <mergeCell ref="J19:K19"/>
    <mergeCell ref="B20:E20"/>
    <mergeCell ref="J20:K20"/>
    <mergeCell ref="B21:E21"/>
    <mergeCell ref="J21:K21"/>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8" 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
  <sheetViews>
    <sheetView showGridLines="0" zoomScale="80" zoomScaleNormal="80" workbookViewId="0">
      <selection activeCell="B8" sqref="B8:S8"/>
    </sheetView>
  </sheetViews>
  <sheetFormatPr baseColWidth="10" defaultColWidth="11.453125" defaultRowHeight="14.5" x14ac:dyDescent="0.35"/>
  <cols>
    <col min="1" max="1" width="3" customWidth="1"/>
    <col min="6" max="6" width="12.6328125" customWidth="1"/>
    <col min="10" max="10" width="6.1796875" customWidth="1"/>
    <col min="11" max="11" width="10.08984375" customWidth="1"/>
    <col min="19" max="19" width="4.36328125" customWidth="1"/>
  </cols>
  <sheetData>
    <row r="1" spans="1:19" ht="10.5" customHeight="1" x14ac:dyDescent="0.35"/>
    <row r="2" spans="1:19" ht="143" customHeight="1" x14ac:dyDescent="0.35">
      <c r="B2" s="93"/>
      <c r="C2" s="94"/>
      <c r="D2" s="94"/>
      <c r="E2" s="94"/>
      <c r="F2" s="94"/>
      <c r="G2" s="94"/>
      <c r="H2" s="94"/>
      <c r="I2" s="94"/>
      <c r="J2" s="94"/>
      <c r="K2" s="94"/>
      <c r="L2" s="94"/>
      <c r="M2" s="94"/>
      <c r="N2" s="94"/>
      <c r="O2" s="94"/>
      <c r="P2" s="94"/>
      <c r="Q2" s="94"/>
      <c r="R2" s="36"/>
      <c r="S2" s="36"/>
    </row>
    <row r="3" spans="1:19" ht="4" customHeight="1" x14ac:dyDescent="0.35">
      <c r="B3" s="44"/>
      <c r="C3" s="44"/>
      <c r="D3" s="44"/>
      <c r="E3" s="44"/>
      <c r="F3" s="44"/>
      <c r="G3" s="44"/>
      <c r="H3" s="44"/>
      <c r="I3" s="44"/>
      <c r="J3" s="44"/>
      <c r="K3" s="44"/>
      <c r="L3" s="44"/>
      <c r="M3" s="44"/>
      <c r="N3" s="44"/>
      <c r="O3" s="44"/>
      <c r="P3" s="44"/>
      <c r="Q3" s="44"/>
      <c r="R3" s="44"/>
      <c r="S3" s="44"/>
    </row>
    <row r="4" spans="1:19" ht="37" customHeight="1" x14ac:dyDescent="0.35">
      <c r="B4" s="15"/>
      <c r="C4" s="15"/>
      <c r="D4" s="15"/>
      <c r="E4" s="15"/>
      <c r="F4" s="15"/>
      <c r="G4" s="15"/>
      <c r="H4" s="15"/>
      <c r="I4" s="15"/>
      <c r="J4" s="15"/>
      <c r="K4" s="15"/>
      <c r="L4" s="15"/>
      <c r="M4" s="15"/>
      <c r="N4" s="15"/>
      <c r="O4" s="15"/>
      <c r="P4" s="15"/>
      <c r="Q4" s="15"/>
      <c r="R4" s="15"/>
      <c r="S4" s="15"/>
    </row>
    <row r="5" spans="1:19" ht="24" customHeight="1" x14ac:dyDescent="0.35">
      <c r="B5" s="15"/>
      <c r="C5" s="15"/>
      <c r="D5" s="15"/>
      <c r="E5" s="15"/>
      <c r="F5" s="15"/>
      <c r="G5" s="15"/>
      <c r="H5" s="15"/>
      <c r="I5" s="15"/>
      <c r="J5" s="15"/>
      <c r="K5" s="15"/>
      <c r="L5" s="15"/>
      <c r="M5" s="15"/>
      <c r="N5" s="15"/>
      <c r="O5" s="15"/>
      <c r="P5" s="15"/>
      <c r="Q5" s="15"/>
      <c r="R5" s="15"/>
      <c r="S5" s="45"/>
    </row>
    <row r="6" spans="1:19" ht="4" customHeight="1" x14ac:dyDescent="0.35">
      <c r="B6" s="44"/>
      <c r="C6" s="44"/>
      <c r="D6" s="44"/>
      <c r="E6" s="44"/>
      <c r="F6" s="44"/>
      <c r="G6" s="44"/>
      <c r="H6" s="44"/>
      <c r="I6" s="44"/>
      <c r="J6" s="44"/>
      <c r="K6" s="44"/>
      <c r="L6" s="44"/>
      <c r="M6" s="44"/>
      <c r="N6" s="44"/>
      <c r="O6" s="44"/>
      <c r="P6" s="44"/>
      <c r="Q6" s="44"/>
      <c r="R6" s="44"/>
      <c r="S6" s="44"/>
    </row>
    <row r="7" spans="1:19" s="16" customFormat="1" ht="7.5" customHeight="1" x14ac:dyDescent="0.35"/>
    <row r="8" spans="1:19" ht="104.5" customHeight="1" x14ac:dyDescent="0.35">
      <c r="B8" s="281" t="s">
        <v>204</v>
      </c>
      <c r="C8" s="282"/>
      <c r="D8" s="282"/>
      <c r="E8" s="282"/>
      <c r="F8" s="282"/>
      <c r="G8" s="282"/>
      <c r="H8" s="282"/>
      <c r="I8" s="282"/>
      <c r="J8" s="282"/>
      <c r="K8" s="282"/>
      <c r="L8" s="282"/>
      <c r="M8" s="282"/>
      <c r="N8" s="282"/>
      <c r="O8" s="282"/>
      <c r="P8" s="282"/>
      <c r="Q8" s="282"/>
      <c r="R8" s="282"/>
      <c r="S8" s="283"/>
    </row>
    <row r="9" spans="1:19" ht="6" customHeight="1" thickBot="1" x14ac:dyDescent="0.4">
      <c r="A9" s="61"/>
      <c r="B9" s="61"/>
      <c r="C9" s="61"/>
      <c r="D9" s="61"/>
      <c r="E9" s="61"/>
      <c r="F9" s="61"/>
      <c r="G9" s="61"/>
      <c r="H9" s="61"/>
      <c r="I9" s="61"/>
      <c r="J9" s="61"/>
      <c r="K9" s="61"/>
      <c r="L9" s="61"/>
      <c r="M9" s="61"/>
      <c r="N9" s="61"/>
      <c r="O9" s="61"/>
      <c r="P9" s="61"/>
      <c r="Q9" s="61"/>
      <c r="R9" s="61"/>
    </row>
    <row r="10" spans="1:19" s="16" customFormat="1" ht="32.5" customHeight="1" thickBot="1" x14ac:dyDescent="0.4">
      <c r="A10" s="91"/>
      <c r="B10" s="284" t="s">
        <v>33</v>
      </c>
      <c r="C10" s="285"/>
      <c r="D10" s="285"/>
      <c r="E10" s="286"/>
      <c r="F10" s="286"/>
      <c r="G10" s="286"/>
      <c r="H10" s="287" t="s">
        <v>49</v>
      </c>
      <c r="I10" s="287"/>
      <c r="J10" s="288"/>
      <c r="K10" s="289"/>
      <c r="L10" s="290"/>
      <c r="M10" s="91"/>
      <c r="N10" s="91"/>
      <c r="O10" s="91"/>
      <c r="P10" s="91"/>
      <c r="Q10" s="91"/>
      <c r="R10" s="91"/>
      <c r="S10" s="91"/>
    </row>
    <row r="11" spans="1:19" ht="7.5" customHeight="1" x14ac:dyDescent="0.35"/>
    <row r="12" spans="1:19" s="32" customFormat="1" ht="59.5" customHeight="1" x14ac:dyDescent="0.35">
      <c r="B12" s="59" t="s">
        <v>44</v>
      </c>
      <c r="C12" s="294" t="s">
        <v>34</v>
      </c>
      <c r="D12" s="295"/>
      <c r="E12" s="296"/>
      <c r="F12" s="297" t="s">
        <v>35</v>
      </c>
      <c r="G12" s="297"/>
      <c r="H12" s="297" t="s">
        <v>36</v>
      </c>
      <c r="I12" s="297"/>
      <c r="J12" s="297"/>
      <c r="K12" s="297" t="s">
        <v>37</v>
      </c>
      <c r="L12" s="297"/>
      <c r="M12" s="297" t="s">
        <v>38</v>
      </c>
      <c r="N12" s="297"/>
      <c r="O12" s="59" t="s">
        <v>39</v>
      </c>
      <c r="P12" s="294" t="s">
        <v>6</v>
      </c>
      <c r="Q12" s="295"/>
      <c r="R12" s="295"/>
      <c r="S12" s="296"/>
    </row>
    <row r="13" spans="1:19" ht="32.5" customHeight="1" x14ac:dyDescent="0.35">
      <c r="A13" s="60"/>
      <c r="B13" s="35"/>
      <c r="C13" s="291"/>
      <c r="D13" s="292"/>
      <c r="E13" s="293"/>
      <c r="F13" s="291"/>
      <c r="G13" s="293"/>
      <c r="H13" s="291"/>
      <c r="I13" s="292"/>
      <c r="J13" s="293"/>
      <c r="K13" s="278"/>
      <c r="L13" s="279"/>
      <c r="M13" s="278"/>
      <c r="N13" s="279"/>
      <c r="O13" s="37"/>
      <c r="P13" s="278"/>
      <c r="Q13" s="280"/>
      <c r="R13" s="280"/>
      <c r="S13" s="279"/>
    </row>
    <row r="14" spans="1:19" ht="32.5" customHeight="1" x14ac:dyDescent="0.35">
      <c r="B14" s="35"/>
      <c r="C14" s="291"/>
      <c r="D14" s="292"/>
      <c r="E14" s="293"/>
      <c r="F14" s="291"/>
      <c r="G14" s="293"/>
      <c r="H14" s="291"/>
      <c r="I14" s="292"/>
      <c r="J14" s="293"/>
      <c r="K14" s="278"/>
      <c r="L14" s="279"/>
      <c r="M14" s="278"/>
      <c r="N14" s="279"/>
      <c r="O14" s="37"/>
      <c r="P14" s="278"/>
      <c r="Q14" s="280"/>
      <c r="R14" s="280"/>
      <c r="S14" s="279"/>
    </row>
    <row r="15" spans="1:19" ht="32.5" customHeight="1" x14ac:dyDescent="0.35">
      <c r="B15" s="35"/>
      <c r="C15" s="291"/>
      <c r="D15" s="292"/>
      <c r="E15" s="293"/>
      <c r="F15" s="291"/>
      <c r="G15" s="293"/>
      <c r="H15" s="291"/>
      <c r="I15" s="292"/>
      <c r="J15" s="293"/>
      <c r="K15" s="278"/>
      <c r="L15" s="279"/>
      <c r="M15" s="278"/>
      <c r="N15" s="279"/>
      <c r="O15" s="37"/>
      <c r="P15" s="278"/>
      <c r="Q15" s="280"/>
      <c r="R15" s="280"/>
      <c r="S15" s="279"/>
    </row>
    <row r="16" spans="1:19" ht="32.5" customHeight="1" x14ac:dyDescent="0.35">
      <c r="B16" s="35"/>
      <c r="C16" s="291"/>
      <c r="D16" s="292"/>
      <c r="E16" s="293"/>
      <c r="F16" s="291"/>
      <c r="G16" s="293"/>
      <c r="H16" s="291"/>
      <c r="I16" s="292"/>
      <c r="J16" s="293"/>
      <c r="K16" s="278"/>
      <c r="L16" s="279"/>
      <c r="M16" s="278"/>
      <c r="N16" s="279"/>
      <c r="O16" s="37"/>
      <c r="P16" s="278"/>
      <c r="Q16" s="280"/>
      <c r="R16" s="280"/>
      <c r="S16" s="279"/>
    </row>
    <row r="17" spans="2:19" ht="32.5" customHeight="1" x14ac:dyDescent="0.35">
      <c r="B17" s="35"/>
      <c r="C17" s="291"/>
      <c r="D17" s="292"/>
      <c r="E17" s="293"/>
      <c r="F17" s="291"/>
      <c r="G17" s="293"/>
      <c r="H17" s="291"/>
      <c r="I17" s="292"/>
      <c r="J17" s="293"/>
      <c r="K17" s="278"/>
      <c r="L17" s="279"/>
      <c r="M17" s="278"/>
      <c r="N17" s="279"/>
      <c r="O17" s="37"/>
      <c r="P17" s="278"/>
      <c r="Q17" s="280"/>
      <c r="R17" s="280"/>
      <c r="S17" s="279"/>
    </row>
    <row r="18" spans="2:19" ht="32.5" customHeight="1" x14ac:dyDescent="0.35">
      <c r="B18" s="35"/>
      <c r="C18" s="291"/>
      <c r="D18" s="292"/>
      <c r="E18" s="293"/>
      <c r="F18" s="291"/>
      <c r="G18" s="293"/>
      <c r="H18" s="291"/>
      <c r="I18" s="292"/>
      <c r="J18" s="293"/>
      <c r="K18" s="278"/>
      <c r="L18" s="279"/>
      <c r="M18" s="278"/>
      <c r="N18" s="279"/>
      <c r="O18" s="37"/>
      <c r="P18" s="278"/>
      <c r="Q18" s="280"/>
      <c r="R18" s="280"/>
      <c r="S18" s="279"/>
    </row>
    <row r="19" spans="2:19" ht="32.5" customHeight="1" x14ac:dyDescent="0.35">
      <c r="B19" s="35"/>
      <c r="C19" s="291"/>
      <c r="D19" s="292"/>
      <c r="E19" s="293"/>
      <c r="F19" s="291"/>
      <c r="G19" s="293"/>
      <c r="H19" s="291"/>
      <c r="I19" s="292"/>
      <c r="J19" s="293"/>
      <c r="K19" s="278"/>
      <c r="L19" s="279"/>
      <c r="M19" s="278"/>
      <c r="N19" s="279"/>
      <c r="O19" s="37"/>
      <c r="P19" s="278"/>
      <c r="Q19" s="280"/>
      <c r="R19" s="280"/>
      <c r="S19" s="279"/>
    </row>
  </sheetData>
  <sheetProtection algorithmName="SHA-512" hashValue="cHDcpUbCaEJciI848AZrFsr/Ly7NQfOntWauTjUpVIgil87/TyYMnODGIeDjNRhcWxqCU5Aehvbu1ujhcpgMlA==" saltValue="jDin41QXv3a9DmR84AvWMA==" spinCount="100000" sheet="1" objects="1" scenarios="1"/>
  <mergeCells count="54">
    <mergeCell ref="P18:S18"/>
    <mergeCell ref="C19:E19"/>
    <mergeCell ref="F19:G19"/>
    <mergeCell ref="H19:J19"/>
    <mergeCell ref="K19:L19"/>
    <mergeCell ref="M19:N19"/>
    <mergeCell ref="P19:S19"/>
    <mergeCell ref="C18:E18"/>
    <mergeCell ref="F18:G18"/>
    <mergeCell ref="H18:J18"/>
    <mergeCell ref="K18:L18"/>
    <mergeCell ref="M18:N18"/>
    <mergeCell ref="P16:S16"/>
    <mergeCell ref="C17:E17"/>
    <mergeCell ref="F17:G17"/>
    <mergeCell ref="H17:J17"/>
    <mergeCell ref="K17:L17"/>
    <mergeCell ref="M17:N17"/>
    <mergeCell ref="P17:S17"/>
    <mergeCell ref="C16:E16"/>
    <mergeCell ref="F16:G16"/>
    <mergeCell ref="H16:J16"/>
    <mergeCell ref="K16:L16"/>
    <mergeCell ref="M16:N16"/>
    <mergeCell ref="P15:S15"/>
    <mergeCell ref="P14:S14"/>
    <mergeCell ref="C12:E12"/>
    <mergeCell ref="F12:G12"/>
    <mergeCell ref="H12:J12"/>
    <mergeCell ref="K12:L12"/>
    <mergeCell ref="M12:N12"/>
    <mergeCell ref="C13:E13"/>
    <mergeCell ref="P12:S12"/>
    <mergeCell ref="F13:G13"/>
    <mergeCell ref="H13:J13"/>
    <mergeCell ref="C15:E15"/>
    <mergeCell ref="F15:G15"/>
    <mergeCell ref="H15:J15"/>
    <mergeCell ref="K15:L15"/>
    <mergeCell ref="M15:N15"/>
    <mergeCell ref="C14:E14"/>
    <mergeCell ref="F14:G14"/>
    <mergeCell ref="H14:J14"/>
    <mergeCell ref="K14:L14"/>
    <mergeCell ref="M14:N14"/>
    <mergeCell ref="B2:Q2"/>
    <mergeCell ref="K13:L13"/>
    <mergeCell ref="M13:N13"/>
    <mergeCell ref="P13:S13"/>
    <mergeCell ref="B8:S8"/>
    <mergeCell ref="B10:D10"/>
    <mergeCell ref="E10:G10"/>
    <mergeCell ref="H10:J10"/>
    <mergeCell ref="K10:L10"/>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32"/>
  <sheetViews>
    <sheetView showGridLines="0" showRowColHeaders="0" zoomScale="80" zoomScaleNormal="80" workbookViewId="0">
      <selection activeCell="B8" sqref="B8:S8"/>
    </sheetView>
  </sheetViews>
  <sheetFormatPr baseColWidth="10" defaultColWidth="11.453125" defaultRowHeight="14.5" x14ac:dyDescent="0.35"/>
  <cols>
    <col min="1" max="1" width="3" customWidth="1"/>
    <col min="3" max="3" width="15" customWidth="1"/>
    <col min="6" max="6" width="12.6328125" customWidth="1"/>
    <col min="10" max="10" width="6.1796875" customWidth="1"/>
    <col min="11" max="11" width="10.08984375" customWidth="1"/>
    <col min="13" max="13" width="16.1796875" customWidth="1"/>
    <col min="14" max="16" width="9.1796875" customWidth="1"/>
    <col min="17" max="17" width="6.90625" customWidth="1"/>
    <col min="18" max="18" width="9.1796875" customWidth="1"/>
    <col min="19" max="19" width="8.81640625" customWidth="1"/>
    <col min="20" max="20" width="13.08984375" customWidth="1"/>
    <col min="21" max="21" width="6.81640625" customWidth="1"/>
  </cols>
  <sheetData>
    <row r="1" spans="2:21" ht="10.5" customHeight="1" x14ac:dyDescent="0.35"/>
    <row r="2" spans="2:21" ht="143" customHeight="1" x14ac:dyDescent="0.35">
      <c r="B2" s="93"/>
      <c r="C2" s="94"/>
      <c r="D2" s="94"/>
      <c r="E2" s="94"/>
      <c r="F2" s="94"/>
      <c r="G2" s="94"/>
      <c r="H2" s="94"/>
      <c r="I2" s="94"/>
      <c r="J2" s="94"/>
      <c r="K2" s="94"/>
      <c r="L2" s="94"/>
      <c r="M2" s="94"/>
      <c r="N2" s="94"/>
      <c r="O2" s="94"/>
      <c r="P2" s="94"/>
      <c r="Q2" s="94"/>
      <c r="R2" s="36"/>
      <c r="S2" s="36"/>
    </row>
    <row r="3" spans="2:21" ht="4" customHeight="1" x14ac:dyDescent="0.35">
      <c r="B3" s="44"/>
      <c r="C3" s="44"/>
      <c r="D3" s="44"/>
      <c r="E3" s="44"/>
      <c r="F3" s="44"/>
      <c r="G3" s="44"/>
      <c r="H3" s="44"/>
      <c r="I3" s="44"/>
      <c r="J3" s="44"/>
      <c r="K3" s="44"/>
      <c r="L3" s="44"/>
      <c r="M3" s="44"/>
      <c r="N3" s="44"/>
      <c r="O3" s="44"/>
      <c r="P3" s="44"/>
      <c r="Q3" s="44"/>
      <c r="R3" s="44"/>
      <c r="S3" s="44"/>
      <c r="T3" s="44"/>
    </row>
    <row r="4" spans="2:21" ht="37" customHeight="1" x14ac:dyDescent="0.35">
      <c r="B4" s="15"/>
      <c r="C4" s="15"/>
      <c r="D4" s="15"/>
      <c r="E4" s="15"/>
      <c r="F4" s="15"/>
      <c r="G4" s="15"/>
      <c r="H4" s="15"/>
      <c r="I4" s="15"/>
      <c r="J4" s="15"/>
      <c r="K4" s="15"/>
      <c r="L4" s="15"/>
      <c r="M4" s="15"/>
      <c r="N4" s="15"/>
      <c r="O4" s="15"/>
      <c r="P4" s="15"/>
      <c r="Q4" s="15"/>
      <c r="R4" s="15"/>
      <c r="S4" s="15"/>
    </row>
    <row r="5" spans="2:21" ht="24" customHeight="1" x14ac:dyDescent="0.35">
      <c r="B5" s="15"/>
      <c r="C5" s="15"/>
      <c r="D5" s="15"/>
      <c r="E5" s="15"/>
      <c r="F5" s="15"/>
      <c r="G5" s="15"/>
      <c r="H5" s="15"/>
      <c r="I5" s="15"/>
      <c r="J5" s="15"/>
      <c r="K5" s="15"/>
      <c r="L5" s="15"/>
      <c r="M5" s="15"/>
      <c r="N5" s="15"/>
      <c r="O5" s="15"/>
      <c r="P5" s="15"/>
      <c r="Q5" s="15"/>
      <c r="R5" s="15"/>
      <c r="S5" s="45"/>
    </row>
    <row r="6" spans="2:21" ht="4" customHeight="1" x14ac:dyDescent="0.35">
      <c r="B6" s="44"/>
      <c r="C6" s="44"/>
      <c r="D6" s="44"/>
      <c r="E6" s="44"/>
      <c r="F6" s="44"/>
      <c r="G6" s="44"/>
      <c r="H6" s="44"/>
      <c r="I6" s="44"/>
      <c r="J6" s="44"/>
      <c r="K6" s="44"/>
      <c r="L6" s="44"/>
      <c r="M6" s="44"/>
      <c r="N6" s="44"/>
      <c r="O6" s="44"/>
      <c r="P6" s="44"/>
      <c r="Q6" s="44"/>
      <c r="R6" s="44"/>
      <c r="S6" s="44"/>
      <c r="T6" s="44"/>
    </row>
    <row r="7" spans="2:21" ht="8" customHeight="1" x14ac:dyDescent="0.35"/>
    <row r="8" spans="2:21" ht="99" customHeight="1" x14ac:dyDescent="0.35">
      <c r="B8" s="99" t="s">
        <v>50</v>
      </c>
      <c r="C8" s="99"/>
      <c r="D8" s="99"/>
      <c r="E8" s="99"/>
      <c r="F8" s="99"/>
      <c r="G8" s="99"/>
      <c r="H8" s="99"/>
      <c r="I8" s="99"/>
      <c r="J8" s="99"/>
      <c r="K8" s="99"/>
      <c r="L8" s="99"/>
      <c r="M8" s="99"/>
      <c r="N8" s="99"/>
      <c r="O8" s="99"/>
      <c r="P8" s="99"/>
      <c r="Q8" s="99"/>
      <c r="R8" s="99"/>
      <c r="S8" s="99"/>
    </row>
    <row r="10" spans="2:21" ht="29" customHeight="1" x14ac:dyDescent="0.35">
      <c r="B10" s="25"/>
      <c r="C10" s="25"/>
      <c r="D10" s="322" t="s">
        <v>90</v>
      </c>
      <c r="E10" s="323"/>
      <c r="F10" s="323"/>
      <c r="G10" s="323"/>
      <c r="H10" s="323"/>
      <c r="I10" s="323"/>
      <c r="J10" s="323"/>
      <c r="K10" s="323"/>
      <c r="L10" s="323"/>
      <c r="M10" s="323"/>
      <c r="N10" s="323"/>
      <c r="O10" s="323"/>
      <c r="P10" s="323"/>
      <c r="Q10" s="323"/>
      <c r="R10" s="323"/>
      <c r="S10" s="323"/>
      <c r="T10" s="323"/>
      <c r="U10" s="323"/>
    </row>
    <row r="11" spans="2:21" ht="130.5" customHeight="1" thickBot="1" x14ac:dyDescent="0.4">
      <c r="B11" s="314"/>
      <c r="C11" s="315"/>
      <c r="D11" s="316" t="s">
        <v>88</v>
      </c>
      <c r="E11" s="317"/>
      <c r="F11" s="317"/>
      <c r="G11" s="318" t="s">
        <v>169</v>
      </c>
      <c r="H11" s="318"/>
      <c r="I11" s="319" t="s">
        <v>179</v>
      </c>
      <c r="J11" s="320"/>
      <c r="K11" s="318" t="s">
        <v>180</v>
      </c>
      <c r="L11" s="318"/>
      <c r="M11" s="77" t="s">
        <v>181</v>
      </c>
      <c r="N11" s="318" t="s">
        <v>168</v>
      </c>
      <c r="O11" s="318"/>
      <c r="P11" s="318" t="s">
        <v>167</v>
      </c>
      <c r="Q11" s="318"/>
      <c r="R11" s="318" t="s">
        <v>166</v>
      </c>
      <c r="S11" s="318"/>
      <c r="T11" s="318" t="s">
        <v>6</v>
      </c>
      <c r="U11" s="321"/>
    </row>
    <row r="12" spans="2:21" ht="27.5" customHeight="1" x14ac:dyDescent="0.35">
      <c r="B12" s="298" t="s">
        <v>40</v>
      </c>
      <c r="C12" s="301" t="s">
        <v>41</v>
      </c>
      <c r="D12" s="303">
        <f>'1.- IDENTIFICACIÓN CPHS'!D35</f>
        <v>0</v>
      </c>
      <c r="E12" s="303"/>
      <c r="F12" s="304"/>
      <c r="G12" s="305" t="s">
        <v>46</v>
      </c>
      <c r="H12" s="306"/>
      <c r="I12" s="312" t="s">
        <v>46</v>
      </c>
      <c r="J12" s="306"/>
      <c r="K12" s="312" t="s">
        <v>46</v>
      </c>
      <c r="L12" s="306"/>
      <c r="M12" s="75" t="s">
        <v>46</v>
      </c>
      <c r="N12" s="312" t="s">
        <v>46</v>
      </c>
      <c r="O12" s="306"/>
      <c r="P12" s="312" t="s">
        <v>46</v>
      </c>
      <c r="Q12" s="306"/>
      <c r="R12" s="312" t="s">
        <v>46</v>
      </c>
      <c r="S12" s="306"/>
      <c r="T12" s="312"/>
      <c r="U12" s="331"/>
    </row>
    <row r="13" spans="2:21" ht="27.5" customHeight="1" x14ac:dyDescent="0.35">
      <c r="B13" s="299"/>
      <c r="C13" s="302"/>
      <c r="D13" s="310">
        <f>'1.- IDENTIFICACIÓN CPHS'!D36</f>
        <v>0</v>
      </c>
      <c r="E13" s="310"/>
      <c r="F13" s="311"/>
      <c r="G13" s="307" t="s">
        <v>46</v>
      </c>
      <c r="H13" s="308"/>
      <c r="I13" s="309" t="s">
        <v>46</v>
      </c>
      <c r="J13" s="308"/>
      <c r="K13" s="309" t="s">
        <v>46</v>
      </c>
      <c r="L13" s="308"/>
      <c r="M13" s="76" t="s">
        <v>46</v>
      </c>
      <c r="N13" s="309" t="s">
        <v>46</v>
      </c>
      <c r="O13" s="308"/>
      <c r="P13" s="309" t="s">
        <v>46</v>
      </c>
      <c r="Q13" s="308"/>
      <c r="R13" s="309" t="s">
        <v>46</v>
      </c>
      <c r="S13" s="308"/>
      <c r="T13" s="309"/>
      <c r="U13" s="324"/>
    </row>
    <row r="14" spans="2:21" ht="27.5" customHeight="1" x14ac:dyDescent="0.35">
      <c r="B14" s="299"/>
      <c r="C14" s="302"/>
      <c r="D14" s="310">
        <f>'1.- IDENTIFICACIÓN CPHS'!D37</f>
        <v>0</v>
      </c>
      <c r="E14" s="310"/>
      <c r="F14" s="311"/>
      <c r="G14" s="307" t="s">
        <v>46</v>
      </c>
      <c r="H14" s="308"/>
      <c r="I14" s="309" t="s">
        <v>46</v>
      </c>
      <c r="J14" s="308"/>
      <c r="K14" s="309" t="s">
        <v>46</v>
      </c>
      <c r="L14" s="308"/>
      <c r="M14" s="76" t="s">
        <v>46</v>
      </c>
      <c r="N14" s="309" t="s">
        <v>46</v>
      </c>
      <c r="O14" s="308"/>
      <c r="P14" s="309" t="s">
        <v>46</v>
      </c>
      <c r="Q14" s="308"/>
      <c r="R14" s="309" t="s">
        <v>46</v>
      </c>
      <c r="S14" s="308"/>
      <c r="T14" s="309"/>
      <c r="U14" s="324"/>
    </row>
    <row r="15" spans="2:21" ht="27.5" customHeight="1" x14ac:dyDescent="0.35">
      <c r="B15" s="299"/>
      <c r="C15" s="302" t="s">
        <v>42</v>
      </c>
      <c r="D15" s="310">
        <f>'1.- IDENTIFICACIÓN CPHS'!L35</f>
        <v>0</v>
      </c>
      <c r="E15" s="310"/>
      <c r="F15" s="311"/>
      <c r="G15" s="307" t="s">
        <v>46</v>
      </c>
      <c r="H15" s="308"/>
      <c r="I15" s="309" t="s">
        <v>46</v>
      </c>
      <c r="J15" s="308"/>
      <c r="K15" s="309" t="s">
        <v>46</v>
      </c>
      <c r="L15" s="308"/>
      <c r="M15" s="76" t="s">
        <v>46</v>
      </c>
      <c r="N15" s="309" t="s">
        <v>46</v>
      </c>
      <c r="O15" s="308"/>
      <c r="P15" s="309" t="s">
        <v>46</v>
      </c>
      <c r="Q15" s="308"/>
      <c r="R15" s="309" t="s">
        <v>46</v>
      </c>
      <c r="S15" s="308"/>
      <c r="T15" s="309"/>
      <c r="U15" s="324"/>
    </row>
    <row r="16" spans="2:21" ht="27.5" customHeight="1" x14ac:dyDescent="0.35">
      <c r="B16" s="299"/>
      <c r="C16" s="302"/>
      <c r="D16" s="310">
        <f>'1.- IDENTIFICACIÓN CPHS'!L36</f>
        <v>0</v>
      </c>
      <c r="E16" s="310"/>
      <c r="F16" s="311"/>
      <c r="G16" s="307" t="s">
        <v>46</v>
      </c>
      <c r="H16" s="308"/>
      <c r="I16" s="309" t="s">
        <v>46</v>
      </c>
      <c r="J16" s="308"/>
      <c r="K16" s="309" t="s">
        <v>46</v>
      </c>
      <c r="L16" s="308"/>
      <c r="M16" s="76" t="s">
        <v>46</v>
      </c>
      <c r="N16" s="309" t="s">
        <v>46</v>
      </c>
      <c r="O16" s="308"/>
      <c r="P16" s="309" t="s">
        <v>46</v>
      </c>
      <c r="Q16" s="308"/>
      <c r="R16" s="309" t="s">
        <v>46</v>
      </c>
      <c r="S16" s="308"/>
      <c r="T16" s="309"/>
      <c r="U16" s="324"/>
    </row>
    <row r="17" spans="2:22" ht="27.5" customHeight="1" thickBot="1" x14ac:dyDescent="0.4">
      <c r="B17" s="300"/>
      <c r="C17" s="313"/>
      <c r="D17" s="325">
        <f>'1.- IDENTIFICACIÓN CPHS'!L37</f>
        <v>0</v>
      </c>
      <c r="E17" s="325"/>
      <c r="F17" s="326"/>
      <c r="G17" s="327" t="s">
        <v>46</v>
      </c>
      <c r="H17" s="328"/>
      <c r="I17" s="329" t="s">
        <v>46</v>
      </c>
      <c r="J17" s="328"/>
      <c r="K17" s="329" t="s">
        <v>46</v>
      </c>
      <c r="L17" s="328"/>
      <c r="M17" s="78" t="s">
        <v>46</v>
      </c>
      <c r="N17" s="329" t="s">
        <v>46</v>
      </c>
      <c r="O17" s="328"/>
      <c r="P17" s="329" t="s">
        <v>46</v>
      </c>
      <c r="Q17" s="328"/>
      <c r="R17" s="329" t="s">
        <v>46</v>
      </c>
      <c r="S17" s="328"/>
      <c r="T17" s="329"/>
      <c r="U17" s="330"/>
    </row>
    <row r="18" spans="2:22" ht="27.5" customHeight="1" x14ac:dyDescent="0.35">
      <c r="B18" s="298" t="s">
        <v>43</v>
      </c>
      <c r="C18" s="301" t="s">
        <v>41</v>
      </c>
      <c r="D18" s="303">
        <f>'1.- IDENTIFICACIÓN CPHS'!D38</f>
        <v>0</v>
      </c>
      <c r="E18" s="303"/>
      <c r="F18" s="304"/>
      <c r="G18" s="339" t="s">
        <v>46</v>
      </c>
      <c r="H18" s="340"/>
      <c r="I18" s="341" t="s">
        <v>46</v>
      </c>
      <c r="J18" s="340"/>
      <c r="K18" s="341" t="s">
        <v>46</v>
      </c>
      <c r="L18" s="340"/>
      <c r="M18" s="73" t="s">
        <v>46</v>
      </c>
      <c r="N18" s="341" t="s">
        <v>46</v>
      </c>
      <c r="O18" s="340"/>
      <c r="P18" s="341" t="s">
        <v>46</v>
      </c>
      <c r="Q18" s="340"/>
      <c r="R18" s="341" t="s">
        <v>46</v>
      </c>
      <c r="S18" s="340"/>
      <c r="T18" s="341"/>
      <c r="U18" s="361"/>
    </row>
    <row r="19" spans="2:22" ht="27.5" customHeight="1" x14ac:dyDescent="0.35">
      <c r="B19" s="299"/>
      <c r="C19" s="302"/>
      <c r="D19" s="310">
        <f>'1.- IDENTIFICACIÓN CPHS'!D39</f>
        <v>0</v>
      </c>
      <c r="E19" s="310"/>
      <c r="F19" s="311"/>
      <c r="G19" s="344" t="s">
        <v>46</v>
      </c>
      <c r="H19" s="343"/>
      <c r="I19" s="342" t="s">
        <v>46</v>
      </c>
      <c r="J19" s="343"/>
      <c r="K19" s="342" t="s">
        <v>46</v>
      </c>
      <c r="L19" s="343"/>
      <c r="M19" s="76" t="s">
        <v>46</v>
      </c>
      <c r="N19" s="342" t="s">
        <v>46</v>
      </c>
      <c r="O19" s="343"/>
      <c r="P19" s="342" t="s">
        <v>46</v>
      </c>
      <c r="Q19" s="343"/>
      <c r="R19" s="342" t="s">
        <v>46</v>
      </c>
      <c r="S19" s="343"/>
      <c r="T19" s="342"/>
      <c r="U19" s="360"/>
    </row>
    <row r="20" spans="2:22" ht="27.5" customHeight="1" x14ac:dyDescent="0.35">
      <c r="B20" s="299"/>
      <c r="C20" s="302"/>
      <c r="D20" s="310">
        <f>'1.- IDENTIFICACIÓN CPHS'!D40</f>
        <v>0</v>
      </c>
      <c r="E20" s="310"/>
      <c r="F20" s="311"/>
      <c r="G20" s="344" t="s">
        <v>46</v>
      </c>
      <c r="H20" s="343"/>
      <c r="I20" s="342" t="s">
        <v>46</v>
      </c>
      <c r="J20" s="343"/>
      <c r="K20" s="342" t="s">
        <v>46</v>
      </c>
      <c r="L20" s="343"/>
      <c r="M20" s="76" t="s">
        <v>46</v>
      </c>
      <c r="N20" s="342" t="s">
        <v>46</v>
      </c>
      <c r="O20" s="343"/>
      <c r="P20" s="342" t="s">
        <v>46</v>
      </c>
      <c r="Q20" s="343"/>
      <c r="R20" s="342" t="s">
        <v>46</v>
      </c>
      <c r="S20" s="343"/>
      <c r="T20" s="342"/>
      <c r="U20" s="360"/>
    </row>
    <row r="21" spans="2:22" ht="27.5" customHeight="1" x14ac:dyDescent="0.35">
      <c r="B21" s="299"/>
      <c r="C21" s="302" t="s">
        <v>42</v>
      </c>
      <c r="D21" s="310">
        <f>'1.- IDENTIFICACIÓN CPHS'!L38</f>
        <v>0</v>
      </c>
      <c r="E21" s="310"/>
      <c r="F21" s="311"/>
      <c r="G21" s="344" t="s">
        <v>46</v>
      </c>
      <c r="H21" s="343"/>
      <c r="I21" s="342" t="s">
        <v>46</v>
      </c>
      <c r="J21" s="343"/>
      <c r="K21" s="342" t="s">
        <v>46</v>
      </c>
      <c r="L21" s="343"/>
      <c r="M21" s="76" t="s">
        <v>46</v>
      </c>
      <c r="N21" s="342" t="s">
        <v>46</v>
      </c>
      <c r="O21" s="343"/>
      <c r="P21" s="342" t="s">
        <v>46</v>
      </c>
      <c r="Q21" s="343"/>
      <c r="R21" s="342" t="s">
        <v>46</v>
      </c>
      <c r="S21" s="343"/>
      <c r="T21" s="342"/>
      <c r="U21" s="360"/>
    </row>
    <row r="22" spans="2:22" ht="27.5" customHeight="1" x14ac:dyDescent="0.35">
      <c r="B22" s="299"/>
      <c r="C22" s="302"/>
      <c r="D22" s="310">
        <f>'1.- IDENTIFICACIÓN CPHS'!L39</f>
        <v>0</v>
      </c>
      <c r="E22" s="310"/>
      <c r="F22" s="311"/>
      <c r="G22" s="344" t="s">
        <v>46</v>
      </c>
      <c r="H22" s="343"/>
      <c r="I22" s="342" t="s">
        <v>46</v>
      </c>
      <c r="J22" s="343"/>
      <c r="K22" s="342" t="s">
        <v>46</v>
      </c>
      <c r="L22" s="343"/>
      <c r="M22" s="76" t="s">
        <v>46</v>
      </c>
      <c r="N22" s="342" t="s">
        <v>46</v>
      </c>
      <c r="O22" s="343"/>
      <c r="P22" s="342" t="s">
        <v>46</v>
      </c>
      <c r="Q22" s="343"/>
      <c r="R22" s="342" t="s">
        <v>46</v>
      </c>
      <c r="S22" s="343"/>
      <c r="T22" s="342"/>
      <c r="U22" s="360"/>
    </row>
    <row r="23" spans="2:22" ht="27.5" customHeight="1" thickBot="1" x14ac:dyDescent="0.4">
      <c r="B23" s="338"/>
      <c r="C23" s="313"/>
      <c r="D23" s="325">
        <f>'1.- IDENTIFICACIÓN CPHS'!L40</f>
        <v>0</v>
      </c>
      <c r="E23" s="325"/>
      <c r="F23" s="326"/>
      <c r="G23" s="335" t="s">
        <v>46</v>
      </c>
      <c r="H23" s="336"/>
      <c r="I23" s="337" t="s">
        <v>46</v>
      </c>
      <c r="J23" s="336"/>
      <c r="K23" s="337" t="s">
        <v>46</v>
      </c>
      <c r="L23" s="336"/>
      <c r="M23" s="72" t="s">
        <v>46</v>
      </c>
      <c r="N23" s="337" t="s">
        <v>46</v>
      </c>
      <c r="O23" s="336"/>
      <c r="P23" s="337" t="s">
        <v>46</v>
      </c>
      <c r="Q23" s="336"/>
      <c r="R23" s="337" t="s">
        <v>46</v>
      </c>
      <c r="S23" s="336"/>
      <c r="T23" s="337"/>
      <c r="U23" s="345"/>
    </row>
    <row r="24" spans="2:22" ht="15" customHeight="1" x14ac:dyDescent="0.35"/>
    <row r="25" spans="2:22" ht="27" customHeight="1" x14ac:dyDescent="0.35">
      <c r="C25" s="31"/>
      <c r="D25" s="79" t="s">
        <v>52</v>
      </c>
      <c r="E25" s="80"/>
      <c r="F25" s="80"/>
      <c r="G25" s="80"/>
      <c r="H25" s="80"/>
      <c r="I25" s="80"/>
      <c r="J25" s="80"/>
      <c r="K25" s="80"/>
      <c r="L25" s="80"/>
      <c r="M25" s="80"/>
      <c r="N25" s="80"/>
      <c r="O25" s="80"/>
      <c r="P25" s="80"/>
      <c r="Q25" s="80"/>
      <c r="R25" s="80"/>
      <c r="S25" s="80"/>
      <c r="T25" s="80"/>
      <c r="U25" s="80"/>
      <c r="V25" s="67"/>
    </row>
    <row r="26" spans="2:22" ht="125.5" customHeight="1" thickBot="1" x14ac:dyDescent="0.4">
      <c r="B26" s="314"/>
      <c r="C26" s="332"/>
      <c r="D26" s="333" t="s">
        <v>89</v>
      </c>
      <c r="E26" s="334"/>
      <c r="F26" s="334"/>
      <c r="G26" s="318" t="s">
        <v>184</v>
      </c>
      <c r="H26" s="318"/>
      <c r="I26" s="319" t="s">
        <v>185</v>
      </c>
      <c r="J26" s="320"/>
      <c r="K26" s="318" t="s">
        <v>186</v>
      </c>
      <c r="L26" s="318"/>
      <c r="M26" s="77" t="s">
        <v>187</v>
      </c>
      <c r="N26" s="318" t="s">
        <v>188</v>
      </c>
      <c r="O26" s="318"/>
      <c r="P26" s="318" t="s">
        <v>189</v>
      </c>
      <c r="Q26" s="318"/>
      <c r="R26" s="318" t="s">
        <v>190</v>
      </c>
      <c r="S26" s="318"/>
      <c r="T26" s="318" t="s">
        <v>6</v>
      </c>
      <c r="U26" s="321"/>
    </row>
    <row r="27" spans="2:22" ht="30" customHeight="1" x14ac:dyDescent="0.35">
      <c r="B27" s="349" t="s">
        <v>51</v>
      </c>
      <c r="C27" s="352" t="s">
        <v>43</v>
      </c>
      <c r="D27" s="354">
        <f>'1.- IDENTIFICACIÓN CPHS'!D51:K51</f>
        <v>0</v>
      </c>
      <c r="E27" s="355"/>
      <c r="F27" s="355"/>
      <c r="G27" s="312" t="s">
        <v>46</v>
      </c>
      <c r="H27" s="306"/>
      <c r="I27" s="312" t="s">
        <v>46</v>
      </c>
      <c r="J27" s="306"/>
      <c r="K27" s="312" t="s">
        <v>46</v>
      </c>
      <c r="L27" s="306"/>
      <c r="M27" s="75" t="s">
        <v>46</v>
      </c>
      <c r="N27" s="312" t="s">
        <v>46</v>
      </c>
      <c r="O27" s="306"/>
      <c r="P27" s="312" t="s">
        <v>46</v>
      </c>
      <c r="Q27" s="306"/>
      <c r="R27" s="312" t="s">
        <v>46</v>
      </c>
      <c r="S27" s="306"/>
      <c r="T27" s="312"/>
      <c r="U27" s="331"/>
    </row>
    <row r="28" spans="2:22" ht="30" customHeight="1" x14ac:dyDescent="0.35">
      <c r="B28" s="350"/>
      <c r="C28" s="353"/>
      <c r="D28" s="346">
        <f>'1.- IDENTIFICACIÓN CPHS'!D52:K52</f>
        <v>0</v>
      </c>
      <c r="E28" s="347"/>
      <c r="F28" s="347"/>
      <c r="G28" s="348" t="s">
        <v>46</v>
      </c>
      <c r="H28" s="348"/>
      <c r="I28" s="348" t="s">
        <v>46</v>
      </c>
      <c r="J28" s="348"/>
      <c r="K28" s="348" t="s">
        <v>46</v>
      </c>
      <c r="L28" s="348"/>
      <c r="M28" s="74" t="s">
        <v>46</v>
      </c>
      <c r="N28" s="309" t="s">
        <v>46</v>
      </c>
      <c r="O28" s="308"/>
      <c r="P28" s="309" t="s">
        <v>46</v>
      </c>
      <c r="Q28" s="308"/>
      <c r="R28" s="309" t="s">
        <v>46</v>
      </c>
      <c r="S28" s="308"/>
      <c r="T28" s="309"/>
      <c r="U28" s="324"/>
    </row>
    <row r="29" spans="2:22" ht="30" customHeight="1" x14ac:dyDescent="0.35">
      <c r="B29" s="350"/>
      <c r="C29" s="353"/>
      <c r="D29" s="346">
        <f>'1.- IDENTIFICACIÓN CPHS'!D53:K53</f>
        <v>0</v>
      </c>
      <c r="E29" s="347"/>
      <c r="F29" s="347"/>
      <c r="G29" s="348" t="s">
        <v>46</v>
      </c>
      <c r="H29" s="348"/>
      <c r="I29" s="348" t="s">
        <v>46</v>
      </c>
      <c r="J29" s="348"/>
      <c r="K29" s="348" t="s">
        <v>46</v>
      </c>
      <c r="L29" s="348"/>
      <c r="M29" s="74" t="s">
        <v>46</v>
      </c>
      <c r="N29" s="309" t="s">
        <v>46</v>
      </c>
      <c r="O29" s="308"/>
      <c r="P29" s="309" t="s">
        <v>46</v>
      </c>
      <c r="Q29" s="308"/>
      <c r="R29" s="309" t="s">
        <v>46</v>
      </c>
      <c r="S29" s="308"/>
      <c r="T29" s="309"/>
      <c r="U29" s="324"/>
    </row>
    <row r="30" spans="2:22" ht="30" customHeight="1" x14ac:dyDescent="0.35">
      <c r="B30" s="350"/>
      <c r="C30" s="353" t="s">
        <v>40</v>
      </c>
      <c r="D30" s="346">
        <f>'1.- IDENTIFICACIÓN CPHS'!D48:K48</f>
        <v>0</v>
      </c>
      <c r="E30" s="347"/>
      <c r="F30" s="347"/>
      <c r="G30" s="348" t="s">
        <v>46</v>
      </c>
      <c r="H30" s="348"/>
      <c r="I30" s="348" t="s">
        <v>46</v>
      </c>
      <c r="J30" s="348"/>
      <c r="K30" s="348" t="s">
        <v>46</v>
      </c>
      <c r="L30" s="348"/>
      <c r="M30" s="74" t="s">
        <v>46</v>
      </c>
      <c r="N30" s="309" t="s">
        <v>46</v>
      </c>
      <c r="O30" s="308"/>
      <c r="P30" s="309" t="s">
        <v>46</v>
      </c>
      <c r="Q30" s="308"/>
      <c r="R30" s="309" t="s">
        <v>46</v>
      </c>
      <c r="S30" s="308"/>
      <c r="T30" s="309"/>
      <c r="U30" s="324"/>
    </row>
    <row r="31" spans="2:22" ht="30" customHeight="1" x14ac:dyDescent="0.35">
      <c r="B31" s="350"/>
      <c r="C31" s="353"/>
      <c r="D31" s="346">
        <f>'1.- IDENTIFICACIÓN CPHS'!D49:K49</f>
        <v>0</v>
      </c>
      <c r="E31" s="347"/>
      <c r="F31" s="347"/>
      <c r="G31" s="348" t="s">
        <v>46</v>
      </c>
      <c r="H31" s="348"/>
      <c r="I31" s="348" t="s">
        <v>46</v>
      </c>
      <c r="J31" s="348"/>
      <c r="K31" s="348" t="s">
        <v>46</v>
      </c>
      <c r="L31" s="348"/>
      <c r="M31" s="74" t="s">
        <v>46</v>
      </c>
      <c r="N31" s="309" t="s">
        <v>46</v>
      </c>
      <c r="O31" s="308"/>
      <c r="P31" s="309" t="s">
        <v>46</v>
      </c>
      <c r="Q31" s="308"/>
      <c r="R31" s="309" t="s">
        <v>46</v>
      </c>
      <c r="S31" s="308"/>
      <c r="T31" s="309"/>
      <c r="U31" s="324"/>
    </row>
    <row r="32" spans="2:22" ht="30" customHeight="1" thickBot="1" x14ac:dyDescent="0.4">
      <c r="B32" s="351"/>
      <c r="C32" s="356"/>
      <c r="D32" s="357">
        <f>'1.- IDENTIFICACIÓN CPHS'!D50:K50</f>
        <v>0</v>
      </c>
      <c r="E32" s="358"/>
      <c r="F32" s="358"/>
      <c r="G32" s="359" t="s">
        <v>46</v>
      </c>
      <c r="H32" s="359"/>
      <c r="I32" s="359" t="s">
        <v>46</v>
      </c>
      <c r="J32" s="359"/>
      <c r="K32" s="359" t="s">
        <v>46</v>
      </c>
      <c r="L32" s="359"/>
      <c r="M32" s="81" t="s">
        <v>46</v>
      </c>
      <c r="N32" s="337" t="s">
        <v>46</v>
      </c>
      <c r="O32" s="336"/>
      <c r="P32" s="337" t="s">
        <v>46</v>
      </c>
      <c r="Q32" s="336"/>
      <c r="R32" s="337" t="s">
        <v>46</v>
      </c>
      <c r="S32" s="336"/>
      <c r="T32" s="337"/>
      <c r="U32" s="345"/>
    </row>
  </sheetData>
  <sheetProtection algorithmName="SHA-512" hashValue="flli6TV1kRtCgM0RU/zmLSokhnIC4RkLhNddfa+8cXzgY1Kdv+G7J4ny1zVwFEz9vbtE1/pvh/EFDivFpxEoJw==" saltValue="UFL/ovG4Emc8FJVpdn3QxQ==" spinCount="100000" sheet="1" objects="1" scenarios="1"/>
  <mergeCells count="174">
    <mergeCell ref="N31:O31"/>
    <mergeCell ref="P31:Q31"/>
    <mergeCell ref="R31:S31"/>
    <mergeCell ref="T31:U31"/>
    <mergeCell ref="T23:U23"/>
    <mergeCell ref="T18:U18"/>
    <mergeCell ref="T21:U21"/>
    <mergeCell ref="T22:U22"/>
    <mergeCell ref="T19:U19"/>
    <mergeCell ref="R22:S22"/>
    <mergeCell ref="R23:S23"/>
    <mergeCell ref="N23:O23"/>
    <mergeCell ref="P23:Q23"/>
    <mergeCell ref="N26:O26"/>
    <mergeCell ref="P26:Q26"/>
    <mergeCell ref="R26:S26"/>
    <mergeCell ref="R18:S18"/>
    <mergeCell ref="P22:Q22"/>
    <mergeCell ref="N22:O22"/>
    <mergeCell ref="P18:Q18"/>
    <mergeCell ref="N18:O18"/>
    <mergeCell ref="K20:L20"/>
    <mergeCell ref="T20:U20"/>
    <mergeCell ref="D19:F19"/>
    <mergeCell ref="G19:H19"/>
    <mergeCell ref="I19:J19"/>
    <mergeCell ref="D21:F21"/>
    <mergeCell ref="G21:H21"/>
    <mergeCell ref="K21:L21"/>
    <mergeCell ref="G20:H20"/>
    <mergeCell ref="N19:O19"/>
    <mergeCell ref="N20:O20"/>
    <mergeCell ref="R19:S19"/>
    <mergeCell ref="R20:S20"/>
    <mergeCell ref="R21:S21"/>
    <mergeCell ref="P20:Q20"/>
    <mergeCell ref="P21:Q21"/>
    <mergeCell ref="P19:Q19"/>
    <mergeCell ref="N21:O21"/>
    <mergeCell ref="D31:F31"/>
    <mergeCell ref="G31:H31"/>
    <mergeCell ref="I31:J31"/>
    <mergeCell ref="K31:L31"/>
    <mergeCell ref="N32:O32"/>
    <mergeCell ref="P32:Q32"/>
    <mergeCell ref="R32:S32"/>
    <mergeCell ref="T26:U26"/>
    <mergeCell ref="N27:O27"/>
    <mergeCell ref="P27:Q27"/>
    <mergeCell ref="R27:S27"/>
    <mergeCell ref="T27:U27"/>
    <mergeCell ref="N28:O28"/>
    <mergeCell ref="P28:Q28"/>
    <mergeCell ref="R28:S28"/>
    <mergeCell ref="T28:U28"/>
    <mergeCell ref="N29:O29"/>
    <mergeCell ref="P29:Q29"/>
    <mergeCell ref="R29:S29"/>
    <mergeCell ref="T29:U29"/>
    <mergeCell ref="N30:O30"/>
    <mergeCell ref="P30:Q30"/>
    <mergeCell ref="R30:S30"/>
    <mergeCell ref="T30:U30"/>
    <mergeCell ref="T32:U32"/>
    <mergeCell ref="K27:L27"/>
    <mergeCell ref="D28:F28"/>
    <mergeCell ref="G28:H28"/>
    <mergeCell ref="I28:J28"/>
    <mergeCell ref="K28:L28"/>
    <mergeCell ref="B27:B32"/>
    <mergeCell ref="C27:C29"/>
    <mergeCell ref="D27:F27"/>
    <mergeCell ref="G27:H27"/>
    <mergeCell ref="I27:J27"/>
    <mergeCell ref="D29:F29"/>
    <mergeCell ref="G29:H29"/>
    <mergeCell ref="I29:J29"/>
    <mergeCell ref="K29:L29"/>
    <mergeCell ref="C30:C32"/>
    <mergeCell ref="D30:F30"/>
    <mergeCell ref="G30:H30"/>
    <mergeCell ref="I30:J30"/>
    <mergeCell ref="K30:L30"/>
    <mergeCell ref="D32:F32"/>
    <mergeCell ref="G32:H32"/>
    <mergeCell ref="I32:J32"/>
    <mergeCell ref="K32:L32"/>
    <mergeCell ref="B26:C26"/>
    <mergeCell ref="D26:F26"/>
    <mergeCell ref="G26:H26"/>
    <mergeCell ref="I26:J26"/>
    <mergeCell ref="K26:L26"/>
    <mergeCell ref="D23:F23"/>
    <mergeCell ref="G23:H23"/>
    <mergeCell ref="I23:J23"/>
    <mergeCell ref="K23:L23"/>
    <mergeCell ref="B18:B23"/>
    <mergeCell ref="C18:C20"/>
    <mergeCell ref="D18:F18"/>
    <mergeCell ref="G18:H18"/>
    <mergeCell ref="I18:J18"/>
    <mergeCell ref="C21:C23"/>
    <mergeCell ref="K18:L18"/>
    <mergeCell ref="I21:J21"/>
    <mergeCell ref="D22:F22"/>
    <mergeCell ref="G22:H22"/>
    <mergeCell ref="I22:J22"/>
    <mergeCell ref="K22:L22"/>
    <mergeCell ref="K19:L19"/>
    <mergeCell ref="D20:F20"/>
    <mergeCell ref="I20:J20"/>
    <mergeCell ref="T12:U12"/>
    <mergeCell ref="D13:F13"/>
    <mergeCell ref="G13:H13"/>
    <mergeCell ref="I13:J13"/>
    <mergeCell ref="K13:L13"/>
    <mergeCell ref="T13:U13"/>
    <mergeCell ref="T14:U14"/>
    <mergeCell ref="R12:S12"/>
    <mergeCell ref="R13:S13"/>
    <mergeCell ref="P12:Q12"/>
    <mergeCell ref="P13:Q13"/>
    <mergeCell ref="P14:Q14"/>
    <mergeCell ref="N12:O12"/>
    <mergeCell ref="N13:O13"/>
    <mergeCell ref="N14:O14"/>
    <mergeCell ref="R14:S14"/>
    <mergeCell ref="T15:U15"/>
    <mergeCell ref="D16:F16"/>
    <mergeCell ref="G16:H16"/>
    <mergeCell ref="I16:J16"/>
    <mergeCell ref="K16:L16"/>
    <mergeCell ref="T16:U16"/>
    <mergeCell ref="D17:F17"/>
    <mergeCell ref="G17:H17"/>
    <mergeCell ref="I17:J17"/>
    <mergeCell ref="K17:L17"/>
    <mergeCell ref="T17:U17"/>
    <mergeCell ref="P15:Q15"/>
    <mergeCell ref="P16:Q16"/>
    <mergeCell ref="P17:Q17"/>
    <mergeCell ref="N15:O15"/>
    <mergeCell ref="N16:O16"/>
    <mergeCell ref="N17:O17"/>
    <mergeCell ref="R15:S15"/>
    <mergeCell ref="R16:S16"/>
    <mergeCell ref="R17:S17"/>
    <mergeCell ref="B2:Q2"/>
    <mergeCell ref="B8:S8"/>
    <mergeCell ref="B11:C11"/>
    <mergeCell ref="D11:F11"/>
    <mergeCell ref="G11:H11"/>
    <mergeCell ref="I11:J11"/>
    <mergeCell ref="K11:L11"/>
    <mergeCell ref="T11:U11"/>
    <mergeCell ref="N11:O11"/>
    <mergeCell ref="R11:S11"/>
    <mergeCell ref="P11:Q11"/>
    <mergeCell ref="D10:U10"/>
    <mergeCell ref="B12:B17"/>
    <mergeCell ref="C12:C14"/>
    <mergeCell ref="D12:F12"/>
    <mergeCell ref="G12:H12"/>
    <mergeCell ref="G14:H14"/>
    <mergeCell ref="K14:L14"/>
    <mergeCell ref="K15:L15"/>
    <mergeCell ref="D14:F14"/>
    <mergeCell ref="I14:J14"/>
    <mergeCell ref="I12:J12"/>
    <mergeCell ref="K12:L12"/>
    <mergeCell ref="C15:C17"/>
    <mergeCell ref="D15:F15"/>
    <mergeCell ref="G15:H15"/>
    <mergeCell ref="I15:J15"/>
  </mergeCells>
  <pageMargins left="0.7" right="0.7" top="0.75" bottom="0.75" header="0.3" footer="0.3"/>
  <pageSetup orientation="portrait" r:id="rId1"/>
  <ignoredErrors>
    <ignoredError sqref="D27:F32 D12:F23"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30"/>
  <sheetViews>
    <sheetView showGridLines="0" showRowColHeaders="0" zoomScale="80" zoomScaleNormal="80" workbookViewId="0"/>
  </sheetViews>
  <sheetFormatPr baseColWidth="10" defaultRowHeight="14.5" x14ac:dyDescent="0.35"/>
  <cols>
    <col min="1" max="1" width="4.08984375" customWidth="1"/>
    <col min="2" max="2" width="10.90625" style="11"/>
    <col min="3" max="3" width="56.90625" customWidth="1"/>
    <col min="4" max="4" width="21.81640625" style="11" customWidth="1"/>
  </cols>
  <sheetData>
    <row r="1" spans="2:6" ht="9.5" customHeight="1" x14ac:dyDescent="0.35"/>
    <row r="2" spans="2:6" ht="33.5" customHeight="1" x14ac:dyDescent="0.35">
      <c r="B2" s="362" t="s">
        <v>57</v>
      </c>
      <c r="C2" s="362"/>
      <c r="D2" s="362"/>
    </row>
    <row r="3" spans="2:6" ht="37" customHeight="1" x14ac:dyDescent="0.35">
      <c r="B3" s="363" t="s">
        <v>58</v>
      </c>
      <c r="C3" s="363"/>
      <c r="D3" s="363"/>
      <c r="E3" s="82"/>
      <c r="F3" s="82"/>
    </row>
    <row r="4" spans="2:6" ht="41" customHeight="1" x14ac:dyDescent="0.35">
      <c r="B4" s="363" t="s">
        <v>191</v>
      </c>
      <c r="C4" s="363"/>
      <c r="D4" s="363"/>
      <c r="E4" s="82"/>
      <c r="F4" s="82"/>
    </row>
    <row r="5" spans="2:6" ht="8" customHeight="1" x14ac:dyDescent="0.35">
      <c r="E5" s="82"/>
      <c r="F5" s="82"/>
    </row>
    <row r="6" spans="2:6" x14ac:dyDescent="0.35">
      <c r="B6" s="38" t="s">
        <v>59</v>
      </c>
      <c r="C6" s="39"/>
      <c r="D6" s="40"/>
      <c r="E6" s="82"/>
      <c r="F6" s="82"/>
    </row>
    <row r="7" spans="2:6" x14ac:dyDescent="0.35">
      <c r="B7" s="41" t="s">
        <v>60</v>
      </c>
      <c r="C7" s="41" t="s">
        <v>61</v>
      </c>
      <c r="D7" s="41" t="s">
        <v>62</v>
      </c>
    </row>
    <row r="8" spans="2:6" x14ac:dyDescent="0.35">
      <c r="B8" s="42">
        <v>659617</v>
      </c>
      <c r="C8" s="43" t="s">
        <v>63</v>
      </c>
      <c r="D8" s="42" t="s">
        <v>64</v>
      </c>
    </row>
    <row r="9" spans="2:6" x14ac:dyDescent="0.35">
      <c r="B9" s="42">
        <v>659618</v>
      </c>
      <c r="C9" s="43" t="s">
        <v>63</v>
      </c>
      <c r="D9" s="42" t="s">
        <v>65</v>
      </c>
    </row>
    <row r="11" spans="2:6" x14ac:dyDescent="0.35">
      <c r="B11" s="38" t="s">
        <v>66</v>
      </c>
      <c r="C11" s="39"/>
      <c r="D11" s="40"/>
    </row>
    <row r="12" spans="2:6" x14ac:dyDescent="0.35">
      <c r="B12" s="41" t="s">
        <v>60</v>
      </c>
      <c r="C12" s="41" t="s">
        <v>61</v>
      </c>
      <c r="D12" s="41" t="s">
        <v>62</v>
      </c>
    </row>
    <row r="13" spans="2:6" x14ac:dyDescent="0.35">
      <c r="B13" s="42">
        <v>659519</v>
      </c>
      <c r="C13" s="43" t="s">
        <v>67</v>
      </c>
      <c r="D13" s="42" t="s">
        <v>64</v>
      </c>
    </row>
    <row r="14" spans="2:6" x14ac:dyDescent="0.35">
      <c r="B14" s="42">
        <v>659520</v>
      </c>
      <c r="C14" s="43" t="s">
        <v>67</v>
      </c>
      <c r="D14" s="42" t="s">
        <v>65</v>
      </c>
    </row>
    <row r="16" spans="2:6" x14ac:dyDescent="0.35">
      <c r="B16" s="38" t="s">
        <v>68</v>
      </c>
      <c r="C16" s="39"/>
      <c r="D16" s="40"/>
    </row>
    <row r="17" spans="2:4" x14ac:dyDescent="0.35">
      <c r="B17" s="41" t="s">
        <v>60</v>
      </c>
      <c r="C17" s="41" t="s">
        <v>61</v>
      </c>
      <c r="D17" s="41" t="s">
        <v>62</v>
      </c>
    </row>
    <row r="18" spans="2:4" x14ac:dyDescent="0.35">
      <c r="B18" s="42">
        <v>659521</v>
      </c>
      <c r="C18" s="43" t="s">
        <v>69</v>
      </c>
      <c r="D18" s="42" t="s">
        <v>64</v>
      </c>
    </row>
    <row r="19" spans="2:4" x14ac:dyDescent="0.35">
      <c r="B19" s="42">
        <v>659572</v>
      </c>
      <c r="C19" s="43" t="s">
        <v>69</v>
      </c>
      <c r="D19" s="42" t="s">
        <v>65</v>
      </c>
    </row>
    <row r="21" spans="2:4" x14ac:dyDescent="0.35">
      <c r="B21" s="38" t="s">
        <v>70</v>
      </c>
      <c r="C21" s="39"/>
      <c r="D21" s="40"/>
    </row>
    <row r="22" spans="2:4" x14ac:dyDescent="0.35">
      <c r="B22" s="41" t="s">
        <v>60</v>
      </c>
      <c r="C22" s="41" t="s">
        <v>61</v>
      </c>
      <c r="D22" s="41" t="s">
        <v>62</v>
      </c>
    </row>
    <row r="23" spans="2:4" x14ac:dyDescent="0.35">
      <c r="B23" s="42">
        <v>659573</v>
      </c>
      <c r="C23" s="43" t="s">
        <v>71</v>
      </c>
      <c r="D23" s="42" t="s">
        <v>64</v>
      </c>
    </row>
    <row r="24" spans="2:4" x14ac:dyDescent="0.35">
      <c r="B24" s="42">
        <v>659574</v>
      </c>
      <c r="C24" s="43" t="s">
        <v>71</v>
      </c>
      <c r="D24" s="42" t="s">
        <v>65</v>
      </c>
    </row>
    <row r="26" spans="2:4" x14ac:dyDescent="0.35">
      <c r="B26" s="38" t="s">
        <v>72</v>
      </c>
      <c r="C26" s="39"/>
      <c r="D26" s="40"/>
    </row>
    <row r="27" spans="2:4" x14ac:dyDescent="0.35">
      <c r="B27" s="41" t="s">
        <v>60</v>
      </c>
      <c r="C27" s="41" t="s">
        <v>61</v>
      </c>
      <c r="D27" s="41" t="s">
        <v>62</v>
      </c>
    </row>
    <row r="28" spans="2:4" x14ac:dyDescent="0.35">
      <c r="B28" s="42">
        <v>659186</v>
      </c>
      <c r="C28" s="43" t="s">
        <v>73</v>
      </c>
      <c r="D28" s="42" t="s">
        <v>64</v>
      </c>
    </row>
    <row r="29" spans="2:4" x14ac:dyDescent="0.35">
      <c r="B29" s="42">
        <v>659380</v>
      </c>
      <c r="C29" s="43" t="s">
        <v>73</v>
      </c>
      <c r="D29" s="42" t="s">
        <v>74</v>
      </c>
    </row>
    <row r="30" spans="2:4" x14ac:dyDescent="0.35">
      <c r="B30" s="42">
        <v>659381</v>
      </c>
      <c r="C30" s="43" t="s">
        <v>73</v>
      </c>
      <c r="D30" s="42" t="s">
        <v>65</v>
      </c>
    </row>
  </sheetData>
  <sheetProtection algorithmName="SHA-512" hashValue="1xc92mkUXsrNfEyrUlYtXx/xdFFIU+jlR1bVIqFJc7jitk6ymCIgV1e1sMAtMt7kmLc3k7XMe4phpOZYLq9M/w==" saltValue="vBdX87DmN50Oq+cv2m4KcA==" spinCount="100000" sheet="1" objects="1" scenarios="1"/>
  <mergeCells count="3">
    <mergeCell ref="B2:D2"/>
    <mergeCell ref="B3:D3"/>
    <mergeCell ref="B4:D4"/>
  </mergeCells>
  <pageMargins left="0.7" right="0.7" top="0.75" bottom="0.75" header="0.3" footer="0.3"/>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2.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BDAA28-4D37-4833-931F-8396578281FB}">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d967c8a0-88f3-4f01-a440-173dc09ac92a"/>
    <ds:schemaRef ds:uri="5fbd72ff-d275-427a-97c9-f9cd2598221c"/>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1.- IDENTIFICACIÓN CPHS</vt:lpstr>
      <vt:lpstr>2.- PAUTA DE EVALUACIÓN</vt:lpstr>
      <vt:lpstr>3.- RESULTADOS AUDITORIA</vt:lpstr>
      <vt:lpstr>4.- PLAN DE ACCIÓN</vt:lpstr>
      <vt:lpstr>5.- CURSOS CPHS</vt:lpstr>
      <vt:lpstr>6.- CURSO ESPECÍFICO</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Rodríguez Pérez, Maritza Paulina</cp:lastModifiedBy>
  <cp:revision/>
  <dcterms:created xsi:type="dcterms:W3CDTF">2021-11-17T16:49:36Z</dcterms:created>
  <dcterms:modified xsi:type="dcterms:W3CDTF">2024-04-05T04:56:26Z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