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gprmrp\OneDrive - Asociación Chilena de Seguridad\Escritorio\Certificacion CPHS\2024\"/>
    </mc:Choice>
  </mc:AlternateContent>
  <xr:revisionPtr revIDLastSave="0" documentId="8_{64EC0158-2A3D-45DB-89D7-D1952EC0E820}" xr6:coauthVersionLast="31" xr6:coauthVersionMax="31" xr10:uidLastSave="{00000000-0000-0000-0000-000000000000}"/>
  <bookViews>
    <workbookView xWindow="0" yWindow="0" windowWidth="20490" windowHeight="8330" tabRatio="0"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 name="6.- CURSO ESPECÍFICO" sheetId="13" r:id="rId7"/>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8" l="1"/>
  <c r="D23" i="18"/>
  <c r="D21" i="18"/>
  <c r="D19" i="18"/>
  <c r="D20" i="18"/>
  <c r="D18" i="18"/>
  <c r="D16" i="18"/>
  <c r="D17" i="18"/>
  <c r="D15" i="18"/>
  <c r="D12" i="18"/>
  <c r="D32" i="18" l="1"/>
  <c r="D31" i="18"/>
  <c r="D30" i="18"/>
  <c r="D29" i="18"/>
  <c r="D28" i="18"/>
  <c r="D27" i="18"/>
  <c r="D14" i="18"/>
  <c r="D13" i="18"/>
  <c r="H24" i="17" l="1"/>
  <c r="I24" i="17"/>
  <c r="G24" i="17"/>
  <c r="I16" i="17"/>
  <c r="H16" i="17"/>
  <c r="G16" i="17"/>
  <c r="F16" i="17" s="1"/>
  <c r="H14" i="17"/>
  <c r="I14" i="17"/>
  <c r="H15" i="17"/>
  <c r="I15" i="17"/>
  <c r="H17" i="17"/>
  <c r="I17" i="17"/>
  <c r="H18" i="17"/>
  <c r="I18" i="17"/>
  <c r="H19" i="17"/>
  <c r="I19" i="17"/>
  <c r="H20" i="17"/>
  <c r="I20" i="17"/>
  <c r="H21" i="17"/>
  <c r="I21" i="17"/>
  <c r="H22" i="17"/>
  <c r="I22" i="17"/>
  <c r="H23" i="17"/>
  <c r="I23" i="17"/>
  <c r="G23" i="17"/>
  <c r="G22" i="17"/>
  <c r="F22" i="17" s="1"/>
  <c r="G21" i="17"/>
  <c r="F21" i="17" s="1"/>
  <c r="G20" i="17"/>
  <c r="F20" i="17" s="1"/>
  <c r="G19" i="17"/>
  <c r="F19" i="17" s="1"/>
  <c r="G18" i="17"/>
  <c r="F18" i="17" s="1"/>
  <c r="G17" i="17"/>
  <c r="F17" i="17" s="1"/>
  <c r="G15" i="17"/>
  <c r="F15" i="17" s="1"/>
  <c r="G14" i="17"/>
  <c r="F14" i="17" s="1"/>
  <c r="I25" i="17" l="1"/>
  <c r="H25" i="17"/>
  <c r="G25" i="17"/>
  <c r="F23" i="17"/>
  <c r="F24" i="17"/>
  <c r="J24" i="17" s="1"/>
  <c r="F25" i="17" l="1"/>
  <c r="J23" i="17"/>
  <c r="J14" i="15"/>
  <c r="J13" i="15"/>
  <c r="J22" i="17" l="1"/>
  <c r="J17" i="17" l="1"/>
  <c r="F10" i="17"/>
  <c r="J19" i="17" l="1"/>
  <c r="J15"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CPHS PROPIO:</t>
        </r>
        <r>
          <rPr>
            <sz val="9"/>
            <color indexed="81"/>
            <rFont val="Tahoma"/>
            <family val="2"/>
          </rPr>
          <t xml:space="preserve"> Aquel CPHS constituido bajo el D.S. N° 54 y que no le aplica constituir CP de Faena.
</t>
        </r>
        <r>
          <rPr>
            <b/>
            <sz val="9"/>
            <color indexed="81"/>
            <rFont val="Tahoma"/>
            <family val="2"/>
          </rPr>
          <t>CPHS MIXTO</t>
        </r>
        <r>
          <rPr>
            <sz val="9"/>
            <color indexed="81"/>
            <rFont val="Tahoma"/>
            <family val="2"/>
          </rPr>
          <t xml:space="preserve">: Aquel centro de trabajo que cuenta con CPHS constituido bajo el D.S. N° 54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Rodriguez Perez, Maritza Paulina</author>
  </authors>
  <commentList>
    <comment ref="G26" authorId="0" shapeId="0" xr:uid="{00000000-0006-0000-0500-000001000000}">
      <text>
        <r>
          <rPr>
            <b/>
            <sz val="9"/>
            <color indexed="81"/>
            <rFont val="Tahoma"/>
            <family val="2"/>
          </rPr>
          <t>OBLIGATORIO PARA LOS 6</t>
        </r>
      </text>
    </comment>
  </commentList>
</comments>
</file>

<file path=xl/sharedStrings.xml><?xml version="1.0" encoding="utf-8"?>
<sst xmlns="http://schemas.openxmlformats.org/spreadsheetml/2006/main" count="745" uniqueCount="293">
  <si>
    <t>Nombre o razón social</t>
  </si>
  <si>
    <t>[Nombre empresa]</t>
  </si>
  <si>
    <t>RUT Razón social</t>
  </si>
  <si>
    <t>[00.000.000-0]</t>
  </si>
  <si>
    <t>Dirección de la empresa/organización</t>
  </si>
  <si>
    <t>[Nombre calle, número, Comuna, Ciudad]</t>
  </si>
  <si>
    <t>OBSERVACIONES</t>
  </si>
  <si>
    <t>Dirección Centro de Trabajo Auditado</t>
  </si>
  <si>
    <t>Rubro</t>
  </si>
  <si>
    <t>1.- INFORMACIÓN GENERAL</t>
  </si>
  <si>
    <t>[DD / MM / AA]</t>
  </si>
  <si>
    <t>[Nombre experto ACHS]</t>
  </si>
  <si>
    <t>[Nombre auditor ACHS]</t>
  </si>
  <si>
    <t>2.- IDENTIFICACIÓN DE LA EMPRESA</t>
  </si>
  <si>
    <t>Fecha de la auditoría</t>
  </si>
  <si>
    <t>Experto Asesor ACHS del CT</t>
  </si>
  <si>
    <t>Mail</t>
  </si>
  <si>
    <t>[xxxxxxxx@achs.cl]</t>
  </si>
  <si>
    <t>3.- DATOS DE LOS INTEGRANTES DEL CPHS</t>
  </si>
  <si>
    <r>
      <t>NOMBRES  REPRESENTANTES</t>
    </r>
    <r>
      <rPr>
        <b/>
        <sz val="14"/>
        <color indexed="63"/>
        <rFont val="Arial"/>
        <family val="2"/>
      </rPr>
      <t xml:space="preserve">  TITULARES:</t>
    </r>
  </si>
  <si>
    <t>1.- TRABAJADORES</t>
  </si>
  <si>
    <t>2.- TRABAJADORES</t>
  </si>
  <si>
    <t>3.- TRABAJADORES</t>
  </si>
  <si>
    <t>1.- EMPRESA</t>
  </si>
  <si>
    <t>2.- EMPRESA</t>
  </si>
  <si>
    <t>3.- EMPRESA</t>
  </si>
  <si>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</si>
  <si>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</si>
  <si>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</si>
  <si>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</si>
  <si>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</si>
  <si>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</si>
  <si>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</si>
  <si>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</si>
  <si>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</si>
  <si>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</si>
  <si>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</si>
  <si>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</si>
  <si>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</si>
  <si>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Orientación en Prev. de Riesgos. (OPR)</t>
  </si>
  <si>
    <t>TRABAJADORES</t>
  </si>
  <si>
    <t>TITULARES</t>
  </si>
  <si>
    <t>SUPLENTES</t>
  </si>
  <si>
    <t>EMPRESA</t>
  </si>
  <si>
    <t xml:space="preserve">Items </t>
  </si>
  <si>
    <t>EMPRESA A LA QUE PERTENECE</t>
  </si>
  <si>
    <t>[DD/MM/AA]</t>
  </si>
  <si>
    <t>NO APLICA</t>
  </si>
  <si>
    <t>RESULTADO DE LA AUDITORIA</t>
  </si>
  <si>
    <t xml:space="preserve">PORCENTAJE OBTENIDO  </t>
  </si>
  <si>
    <t>1.- Anotar en cada celda la fecha de realización de los cursos por cada integrante del CPHS
2.- Los diplomas emitidos por ACHS tienen una vigencia máxima de 3 años a la fecha de la auditoria
3.- Los cursos realizados por otra mutualidad será válido cuando se cumplan los siguientes puntos:
    3.1.-  Se haya realizado dentro del periodo de ejercicio del CPHS vigente al cual pertenece, (no pudiendo ser mayor a 2 años).
    3.2.-  Cuando el trabajador presente como evidencia el diploma de haber asistido y aprobado el curso en cuestión.</t>
  </si>
  <si>
    <t>MIEMBROS</t>
  </si>
  <si>
    <t>FECHA DE APROBACIÓN DE CURSOS POR LOS INTEGRANTES DEL CP DE FAENA</t>
  </si>
  <si>
    <t xml:space="preserve">                                                                                                                                                                                                                                                                                                                                                                                                                                                                                                                                                                                                                                                                                                                                                                                                                                                                                                                                                                                         </t>
  </si>
  <si>
    <t>Tabla aplicable a CPHS constituidos bajo los lineamientos del D.S. N°54 / Mixto (asume las funciones de faena).</t>
  </si>
  <si>
    <t>% DE CUMPLIMIENTO 
POR ITEMS</t>
  </si>
  <si>
    <t>Flujo de certificación de CPHS:</t>
  </si>
  <si>
    <t xml:space="preserve">El proceso de certificación exige en el NIVEL INICIAL el curso para CPHS de acuerdo a su forma de constitución, para ello los integrantes deben realizar el curso que les corresponda segun esta tabla: </t>
  </si>
  <si>
    <t>Para CPHS constituido bajo del DS 54 y Mixto</t>
  </si>
  <si>
    <t>Código</t>
  </si>
  <si>
    <t>Nombre del curso</t>
  </si>
  <si>
    <t>Modalidad</t>
  </si>
  <si>
    <t>Gestión del CPHS acorde al DS 54</t>
  </si>
  <si>
    <t>Presencial</t>
  </si>
  <si>
    <t>Streaming</t>
  </si>
  <si>
    <t>Para CPHS constituido bajo el DS 76 (aquel que tiene solo 6 miembros)</t>
  </si>
  <si>
    <t>Gestión del CPHS de Faena (DS 76)</t>
  </si>
  <si>
    <t xml:space="preserve">Para CPHS constituido bajo el DS 168  </t>
  </si>
  <si>
    <t>Gestión del CPHS para servicios públicos  (DS 168)</t>
  </si>
  <si>
    <t xml:space="preserve">Para CPHS constituido bajo el DS 92 </t>
  </si>
  <si>
    <t>Gestión del CPHS Marítimo  (DS 92)</t>
  </si>
  <si>
    <t>Para CPHS constituido para empresas portuarias (20 hrs)</t>
  </si>
  <si>
    <t>CPHS para empresas portuarias</t>
  </si>
  <si>
    <t>E-Learning</t>
  </si>
  <si>
    <t>NOMBRE PRESIDENTE:</t>
  </si>
  <si>
    <t>NOMBRE SECRETARIO:</t>
  </si>
  <si>
    <t>ROL</t>
  </si>
  <si>
    <t>Agencia ACHS que le corresponde al CPHS</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</si>
  <si>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</si>
  <si>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</si>
  <si>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t>Se certifica al CPHS con un 90% de cumplimiento en 1era instancia y en su 2da oportunidad debe cumplir con un 100% de los requisitos, solucionando las brechas por medio de un Plan de acción.</t>
  </si>
  <si>
    <r>
      <rPr>
        <b/>
        <sz val="16"/>
        <color rgb="FF004C14"/>
        <rFont val="Arial"/>
        <family val="2"/>
      </rPr>
      <t>3.</t>
    </r>
    <r>
      <rPr>
        <sz val="12"/>
        <color rgb="FF535353"/>
        <rFont val="Arial"/>
        <family val="2"/>
      </rPr>
      <t xml:space="preserve"> En caso de presentar evidencia desde la plataforma ACHS GESTIÓN, se debe disponibilizar de un computador manejado por un integrante del CPHS</t>
    </r>
  </si>
  <si>
    <r>
      <rPr>
        <b/>
        <sz val="16"/>
        <color theme="0"/>
        <rFont val="Arial"/>
        <family val="2"/>
      </rPr>
      <t>Exigencias transversales</t>
    </r>
    <r>
      <rPr>
        <b/>
        <sz val="12"/>
        <color theme="0"/>
        <rFont val="Arial"/>
        <family val="2"/>
      </rPr>
      <t xml:space="preserve"> básicas para certificar a los CPHS (exigencia para los 3 niveles): </t>
    </r>
  </si>
  <si>
    <r>
      <rPr>
        <b/>
        <sz val="16"/>
        <color rgb="FF004C14"/>
        <rFont val="Arial"/>
        <family val="2"/>
      </rPr>
      <t xml:space="preserve">1. </t>
    </r>
    <r>
      <rPr>
        <sz val="12"/>
        <color rgb="FF535353"/>
        <rFont val="Arial"/>
        <family val="2"/>
      </rPr>
      <t xml:space="preserve"> La empresa debe estar adherida a la ASOCIACIÓN CHILENA DE SEGURIDAD</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</si>
  <si>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</si>
  <si>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</si>
  <si>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plataforma ACHS Gestión es válida para este proceso.</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</si>
  <si>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N°54,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</si>
  <si>
    <t xml:space="preserve"> CPHS, Según su constitución  
(Titulares y Suplentes)
 VER HOJA N°6: Curso específico</t>
  </si>
  <si>
    <t>INTEGRANTES   CPHS</t>
  </si>
  <si>
    <t>MIEMBROS CP DE FAENA</t>
  </si>
  <si>
    <t>FECHA DE APROBACIÓN DE CURSOS POR LOS INTEGRANTES DEL CPHS PROPIO O MIXTO</t>
  </si>
  <si>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</si>
  <si>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Dentro de las organizaciones, el Comité Paritario de Higiene y Seguridad es un pilar fundamental en la gestión de seguridad y salud en el trabajo, siendo un organismo técnico de participación conjunta y armónica entre la empresa y los trabajadores.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</si>
  <si>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</si>
  <si>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</si>
  <si>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</si>
  <si>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</si>
  <si>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 xml:space="preserve">CPHS PROPIO: </t>
    </r>
    <r>
      <rPr>
        <sz val="14"/>
        <color theme="1"/>
        <rFont val="Calibri"/>
        <family val="2"/>
        <scheme val="minor"/>
      </rPr>
      <t>Aquel CPHS constituido bajo el D.S. N° 54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</si>
  <si>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54 y que cuenta con la presencia de contratistas por más de 30 días corridos y que deciden asumir las funciones de faena, según lo indicado en el art. 18 del D.S. N° 76.</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</si>
  <si>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</si>
  <si>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t>N° 
REQUISITOS APLICABLES AL CPHS</t>
  </si>
  <si>
    <t>%  DE  CUMPLIMIENTO  PARA  CERTIFICAR
 (1ERA VEZ)</t>
  </si>
  <si>
    <t>TOTAL  REQUISITOS APLICABLES AL CPHS</t>
  </si>
  <si>
    <t>EVALUACION NIVEL INICIAL</t>
  </si>
  <si>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</si>
  <si>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ACTAS</t>
  </si>
  <si>
    <t>HIGIENE</t>
  </si>
  <si>
    <t>EMERGENCIA</t>
  </si>
  <si>
    <r>
      <rPr>
        <b/>
        <sz val="16"/>
        <color rgb="FF004C14"/>
        <rFont val="Arial"/>
        <family val="2"/>
      </rPr>
      <t>1.</t>
    </r>
    <r>
      <rPr>
        <b/>
        <sz val="12"/>
        <color rgb="FF535353"/>
        <rFont val="Arial"/>
        <family val="2"/>
      </rPr>
      <t xml:space="preserve"> </t>
    </r>
    <r>
      <rPr>
        <sz val="12"/>
        <color rgb="FF535353"/>
        <rFont val="Arial"/>
        <family val="2"/>
      </rPr>
      <t>Tener 12 meses de ejercicio desde la fecha de constitución del CPHS</t>
    </r>
  </si>
  <si>
    <r>
      <rPr>
        <b/>
        <sz val="16"/>
        <color theme="0"/>
        <rFont val="Arial"/>
        <family val="2"/>
      </rPr>
      <t>Exigencias específicas</t>
    </r>
    <r>
      <rPr>
        <b/>
        <sz val="12"/>
        <color theme="0"/>
        <rFont val="Arial"/>
        <family val="2"/>
      </rPr>
      <t xml:space="preserve"> para certificar NIVEL SUPERIOR: </t>
    </r>
  </si>
  <si>
    <t>Nombre Auditor ACHS Nivel Superior</t>
  </si>
  <si>
    <t>REQUISITOS
 NIVEL  SUPERIOR</t>
  </si>
  <si>
    <t>Elegir 5 preguntas aleatorias del Nivel INTERMEDIO,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</si>
  <si>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 Revisión de 5 preguntas del nivel INTERMEDIO
</t>
    </r>
    <r>
      <rPr>
        <b/>
        <sz val="10"/>
        <color indexed="8"/>
        <rFont val="Calibri"/>
        <family val="2"/>
      </rPr>
      <t>NOTA:</t>
    </r>
    <r>
      <rPr>
        <sz val="10"/>
        <color indexed="8"/>
        <rFont val="Calibri"/>
        <family val="2"/>
      </rPr>
      <t xml:space="preserve"> Si es que aplica, leer punto 4 de exigencias específicas.</t>
    </r>
  </si>
  <si>
    <t>EVALUACION NIVEL INTERMEDIO</t>
  </si>
  <si>
    <t>NIVEL  SUPERIOR</t>
  </si>
  <si>
    <t>REQUISITOS  NIVEL  SUPERIOR</t>
  </si>
  <si>
    <r>
      <t xml:space="preserve">3.- ¿Ha quedado registrado en acta de reunión ordinaria si el CPHS ha aplicado el art. 21 del D.S. N°54?.
</t>
    </r>
    <r>
      <rPr>
        <b/>
        <sz val="10"/>
        <rFont val="Calibri"/>
        <family val="2"/>
        <scheme val="minor"/>
      </rPr>
      <t xml:space="preserve">NOTA:  </t>
    </r>
    <r>
      <rPr>
        <sz val="10"/>
        <rFont val="Calibri"/>
        <family val="2"/>
        <scheme val="minor"/>
      </rPr>
      <t xml:space="preserve">
Artículo 21°. Cesarán en sus cargos los miembros de los Comités que dejen de prestar servicios en la respectiva empresa y cuando no asistan a dos sesiones consecutivas, sin causa justificada.</t>
    </r>
  </si>
  <si>
    <r>
      <t xml:space="preserve">Evidenciar en acta de reunión ordinaria, la aplicación del art. 21 del D.S. N°54, ante las 2 inasistencias consecutivas sin justificar por parte de los integrantes titulares. 
Debe estar escrito en acta de reunión ordinaria el nombre de los integrantes afectados y los nombres de quienes serán sus reemplazantes.
</t>
    </r>
    <r>
      <rPr>
        <b/>
        <sz val="10"/>
        <rFont val="Calibri"/>
        <family val="2"/>
        <scheme val="minor"/>
      </rPr>
      <t>GESTIÓN EN PLATAFORMA:</t>
    </r>
    <r>
      <rPr>
        <sz val="10"/>
        <rFont val="Calibri"/>
        <family val="2"/>
        <scheme val="minor"/>
      </rPr>
      <t xml:space="preserve">
Se puede evidenciar en el acta de reunión ordinaria.  Ser claros y específicos en evidenciar en plataforma este punto, Indicar nombres de los integrantes involucrados.
</t>
    </r>
    <r>
      <rPr>
        <b/>
        <sz val="10"/>
        <color indexed="12"/>
        <rFont val="Arial"/>
        <family val="2"/>
      </rPr>
      <t/>
    </r>
  </si>
  <si>
    <r>
      <t xml:space="preserve">Evidenciar en acta de reunión ordinaria, la aplicación del art. 21 del D.S. N°54, ante las 2 inasistencias consecutivas sin justificar por parte de los integrantes titulares. 
Debe estar escrito en acta de reunión ordinaria el nombre de los integrantes afectados y los nombres de quienes serán sus reemplazantes.
</t>
    </r>
    <r>
      <rPr>
        <b/>
        <sz val="10"/>
        <color indexed="12"/>
        <rFont val="Arial"/>
        <family val="2"/>
      </rPr>
      <t/>
    </r>
  </si>
  <si>
    <t>COMISION DE CAPACITACIÓN Y DIFUSIÓN</t>
  </si>
  <si>
    <r>
      <t xml:space="preserve">1.- ¿TODOS los </t>
    </r>
    <r>
      <rPr>
        <b/>
        <sz val="10"/>
        <color indexed="8"/>
        <rFont val="Calibri"/>
        <family val="2"/>
        <scheme val="minor"/>
      </rPr>
      <t xml:space="preserve"> integrantes titulares de los trabajadores y  titulares de la empresa</t>
    </r>
    <r>
      <rPr>
        <sz val="10"/>
        <color indexed="8"/>
        <rFont val="Calibri"/>
        <family val="2"/>
        <scheme val="minor"/>
      </rPr>
      <t xml:space="preserve">, han realizado y aprobado los cursos del nivel intermedio?: 
</t>
    </r>
    <r>
      <rPr>
        <sz val="10"/>
        <rFont val="Calibri"/>
        <family val="2"/>
        <scheme val="minor"/>
      </rPr>
      <t xml:space="preserve">1.-  Equipos o Elementos de Protección Personal.
2.-  Manejo Manual de Carga. </t>
    </r>
    <r>
      <rPr>
        <sz val="10"/>
        <color indexed="8"/>
        <rFont val="Calibri"/>
        <family val="2"/>
        <scheme val="minor"/>
      </rPr>
      <t xml:space="preserve">
3.-  1 curso a libre a elección de acuerdo al riesgo más importante  proveniente de la MIPER.</t>
    </r>
  </si>
  <si>
    <r>
      <t xml:space="preserve">Verificar con el diploma la realización y aprobación de los 3 cursos para TODOS integrantes titulares del CPHS (paritarios),  que cumplen con los 3 cursos del nivel intermedio:
</t>
    </r>
    <r>
      <rPr>
        <b/>
        <sz val="10"/>
        <rFont val="Calibri"/>
        <family val="2"/>
        <scheme val="minor"/>
      </rPr>
      <t xml:space="preserve">
</t>
    </r>
    <r>
      <rPr>
        <sz val="10"/>
        <rFont val="Calibri"/>
        <family val="2"/>
        <scheme val="minor"/>
      </rPr>
      <t xml:space="preserve">1.- Equipos de Protección Personal, código MM 657001 (E-Learning 2 horas)  o 
      Elementos de Protección Personal, código MM 657505 (Presencial 1 hora).  </t>
    </r>
    <r>
      <rPr>
        <b/>
        <sz val="10"/>
        <rFont val="Calibri"/>
        <family val="2"/>
        <scheme val="minor"/>
      </rPr>
      <t xml:space="preserve">
      NOTA: </t>
    </r>
    <r>
      <rPr>
        <sz val="10"/>
        <rFont val="Calibri"/>
        <family val="2"/>
        <scheme val="minor"/>
      </rPr>
      <t xml:space="preserve"> cualquiera de estos dos cursos de EPP es válido</t>
    </r>
    <r>
      <rPr>
        <b/>
        <sz val="10"/>
        <rFont val="Calibri"/>
        <family val="2"/>
        <scheme val="minor"/>
      </rPr>
      <t xml:space="preserve">.
</t>
    </r>
    <r>
      <rPr>
        <sz val="10"/>
        <rFont val="Calibri"/>
        <family val="2"/>
        <scheme val="minor"/>
      </rPr>
      <t xml:space="preserve">2.- Manejo Manual de Carga.   
     Código MM 657123 (Presencial 4 horas) o 
     Código MM 659085 (E-learning 2 horas)
     Código MM 657847 (Presencial 1 hora)
3.- 1 curso a libre elección de acuerdo al riesgo más importante  proveniente de la MIPER. (De seguridad o higiene).
</t>
    </r>
    <r>
      <rPr>
        <b/>
        <sz val="10"/>
        <rFont val="Calibri"/>
        <family val="2"/>
        <scheme val="minor"/>
      </rPr>
      <t>NOTA:</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t>
    </r>
    <r>
      <rPr>
        <b/>
        <sz val="10"/>
        <rFont val="Calibri"/>
        <family val="2"/>
        <scheme val="minor"/>
      </rPr>
      <t xml:space="preserve">
 GESTIÓN EN PLATAFORMA:</t>
    </r>
    <r>
      <rPr>
        <sz val="10"/>
        <rFont val="Calibri"/>
        <family val="2"/>
        <scheme val="minor"/>
      </rPr>
      <t xml:space="preserve">
Esta actividad de realización de los cursos debe estar considerada en el programa de trabajo con estatus finalizada y cargado el archivo con los diplomas. </t>
    </r>
  </si>
  <si>
    <r>
      <t xml:space="preserve">Verificar con el diploma la realización y aprobación de los 3 cursos para TODOS integrantes titulares del CPHS (paritarios),  que cumplen con los 3 cursos del nivel intermedio:
</t>
    </r>
    <r>
      <rPr>
        <b/>
        <sz val="10"/>
        <rFont val="Calibri"/>
        <family val="2"/>
        <scheme val="minor"/>
      </rPr>
      <t xml:space="preserve">
</t>
    </r>
    <r>
      <rPr>
        <sz val="10"/>
        <rFont val="Calibri"/>
        <family val="2"/>
        <scheme val="minor"/>
      </rPr>
      <t xml:space="preserve">1.- Equipos de Protección Personal, código MM 657001 (E-Learning 2 horas)  o 
      Elementos de Protección Personal, código MM 657505 (Presencial 1 hora).  </t>
    </r>
    <r>
      <rPr>
        <b/>
        <sz val="10"/>
        <rFont val="Calibri"/>
        <family val="2"/>
        <scheme val="minor"/>
      </rPr>
      <t xml:space="preserve">
      NOTA: </t>
    </r>
    <r>
      <rPr>
        <sz val="10"/>
        <rFont val="Calibri"/>
        <family val="2"/>
        <scheme val="minor"/>
      </rPr>
      <t xml:space="preserve"> cualquiera de estos dos cursos de EPP es válido</t>
    </r>
    <r>
      <rPr>
        <b/>
        <sz val="10"/>
        <rFont val="Calibri"/>
        <family val="2"/>
        <scheme val="minor"/>
      </rPr>
      <t xml:space="preserve">.
</t>
    </r>
    <r>
      <rPr>
        <sz val="10"/>
        <rFont val="Calibri"/>
        <family val="2"/>
        <scheme val="minor"/>
      </rPr>
      <t xml:space="preserve">2.- Manejo Manual de Carga.   
     Código MM 657123 (Presencial 4 horas) o 
     Código MM 659085 (E-learning 2 horas)
     Código MM 657847 (Presencial 1 hora)
3.- 1 curso a libre a elección de acuerdo al riesgo más importante  proveniente de la MIPER. (De seguridad o higiene).
</t>
    </r>
    <r>
      <rPr>
        <b/>
        <sz val="10"/>
        <rFont val="Calibri"/>
        <family val="2"/>
        <scheme val="minor"/>
      </rPr>
      <t>NOTA:</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Fuente  de los cursos : Maestro de capacitación de enero 2022.</t>
    </r>
  </si>
  <si>
    <r>
      <t xml:space="preserve">2.- ¿Por lo menos </t>
    </r>
    <r>
      <rPr>
        <b/>
        <sz val="10"/>
        <rFont val="Calibri"/>
        <family val="2"/>
        <scheme val="minor"/>
      </rPr>
      <t>1 integrante titular de los trabajadores y 1 titular de la empresa</t>
    </r>
    <r>
      <rPr>
        <sz val="10"/>
        <rFont val="Calibri"/>
        <family val="2"/>
        <scheme val="minor"/>
      </rPr>
      <t>, han aprobado los cursos del nivel SUPERIOR?: 
1.-  Protocolo de Riesgos Psicosociales.
2.-  Método de Investigación de accidentes:  Árbol de Causas.
3.-  1 curso a libre a elección de acuerdo al riesgo más importante  proveniente de la MIPER.
NOTA: 
Los curso tienen una vigencia de 3 años. 
A la fecha de la auditoría deben estar vigentes.</t>
    </r>
  </si>
  <si>
    <r>
      <t xml:space="preserve">Verificar con el diploma la aprobación de los siguientes 3 cursos para 2 integrantes titulares del CPHS (paritarios), correspondiente al nivel SUPERIOR:
1.-  Protocolo de Riesgos Psicosociales.
       Código MM 657038  (Presencial 2 horas).
       Código MM 658455  (E-learnig 3 horas).
2.-  Método de Investigación de accidentes:  Árbol de Causas.
       Código MM  657237  (Presencial 4 horas)
       Código MM  658123 (E-learning 2 horas)
3.-  1 curso a libre a elección de acuerdo al riesgo más importante  proveniente de la MIPER.
</t>
    </r>
    <r>
      <rPr>
        <b/>
        <sz val="10"/>
        <rFont val="Calibri"/>
        <family val="2"/>
        <scheme val="minor"/>
      </rPr>
      <t>NOTA</t>
    </r>
    <r>
      <rPr>
        <sz val="10"/>
        <rFont val="Calibri"/>
        <family val="2"/>
        <scheme val="minor"/>
      </rPr>
      <t>:  Considerar que las 2 personas que tengan estos cursos debe ser 1 titular de la empresa y el otro titular de los trabajadores. (El mismo representante).
Solicitar MIPER para evidenciar que el curso de libre elección corresponde a uno de los riesgos más críticos identificados. 
Fuente  de los cursos : Maestro de capacitación de enero 2022.</t>
    </r>
  </si>
  <si>
    <t>3.- ¿Los integrantes de la comisión de investigación de accidentes han realizado el curso de Método de investigación de accidentes: Árbol de Causas?</t>
  </si>
  <si>
    <t>Los 2 integrantes deben realizar el curso dictado por ACHS, el cual deben evidenciar con el diploma la aprobación del curso
Método de Investigación de accidentes:  Árbol de Causas.
       Código MM  657237  (Presencial 4 horas)
       Código MM  658123 (E-learning 2 horas)
Fuente  de los cursos : Maestro de capacitación de enero 2022.</t>
  </si>
  <si>
    <t xml:space="preserve">4.- ¿Todos los integrantes titulares del CPHS, han aprobado los cursos de aquellos agentes de riesgos de enfermedades profesionales aplicables a la empresa tales como: Prexor, Planesi, HIC de gran altitud, TMERT, Psicosocial, UV, otros?.
Estos cursos deben estar incluidos en el programa de capacitación de esta comisión. </t>
  </si>
  <si>
    <r>
      <t xml:space="preserve">Evidenciar  lo siguiente:
1.- Los cursos realizados deben ser de aquellos agentes presentes en la empresa, de acuerdo a la MIPER. (Verificar en MIPER).
2.- Los cursos  deben estar incluidos en el Programa de Capacitación del CPHS. (Nombre curso, fecha, responsable de coordinación y estatus).
3.- Los cursos deben ser impartidos por ACHS en modalidad e-learning o presencial.
4.- Diploma de aprobación de los cursos con vigencia hasta 3 años a la fecha de la auditoría.
NOTA:   Cumpliendo estos 4 puntos se considera una evaluación con CUMPLE. 
</t>
    </r>
    <r>
      <rPr>
        <b/>
        <sz val="10"/>
        <rFont val="Calibri"/>
        <family val="2"/>
        <scheme val="minor"/>
      </rPr>
      <t>GESTIÓN EN PLATAFORMA</t>
    </r>
    <r>
      <rPr>
        <sz val="10"/>
        <rFont val="Calibri"/>
        <family val="2"/>
        <scheme val="minor"/>
      </rPr>
      <t>:
Esta actividad de realización de los cursos debe estar considerada en el programa de trabajo con estatus finalizada y cargado el archivo con los diplomas.</t>
    </r>
  </si>
  <si>
    <t xml:space="preserve">Evidenciar  lo siguiente:
1.- Los cursos realizados deben ser de aquellos agentes presentes en la empresa, de acuerdo a la MIPER. (Verificar en MIPER).
2.- Los cursos cursos deben estar incluidos en el Programa de Capacitación del CPHS. (Nombre curso, fecha, responsable de coordinación y estatus).
3.- Los cursos deben ser impartidos por ACHS en modalidad e-learning o presencial.
4.- Diploma de aprobación de los cursos con vigencia hasta 3 años a la fecha de la auditoría.
NOTA:   Cumpliendo estos 4 puntos se considera una evaluación con CUMPLE. 
</t>
  </si>
  <si>
    <t xml:space="preserve">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</si>
  <si>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r>
      <t xml:space="preserve">Evidenciar mediante registro de capacitación estas 3 actividades. 
El registro debe contener:
a.- Título de la capacitación realizada, la cual debe estar conforme al programa de trabajo y estar vinculada a la MIPER y casuística de los últimos 12 meses a la fecha de la auditoría.
b.- Duración de la capacitación (el tiempo es de acuerdo al contenido y profundidad entregada).
c.- Fecha de la capacitación (no puede ser mayor a 6 meses).
d.- Breve descripción del contenido del tema tratado, indicar si de seguridad o salud ocupacional y  que convide: Peligros, riesgos y medidas de control adoptadas en la empresa.
e.- Asistencia de al menos el 80%  de los trabajadores expuestos al peligro correspondiente incluyendo: nombre del trabajador, área, cargo y firma). 
f.-  Nombre y firma del o los relator (es) que abordaron la capacitación. (Los relatores deben ser integrantes del CPHS).
</t>
    </r>
    <r>
      <rPr>
        <b/>
        <sz val="10"/>
        <rFont val="Calibri"/>
        <family val="2"/>
        <scheme val="minor"/>
      </rPr>
      <t>NOTA</t>
    </r>
    <r>
      <rPr>
        <sz val="10"/>
        <rFont val="Calibri"/>
        <family val="2"/>
        <scheme val="minor"/>
      </rPr>
      <t xml:space="preserve">:  
Esta capacitación esta alineada a los peligros de mayor nivel de riesgos y casuística;  y no a la Obligación de Informar los riesgos laborales.
</t>
    </r>
    <r>
      <rPr>
        <b/>
        <sz val="10"/>
        <rFont val="Calibri"/>
        <family val="2"/>
        <scheme val="minor"/>
      </rPr>
      <t>GESTIÓN EN PLATAFORMA:</t>
    </r>
    <r>
      <rPr>
        <sz val="10"/>
        <rFont val="Calibri"/>
        <family val="2"/>
        <scheme val="minor"/>
      </rPr>
      <t xml:space="preserve">
Esta actividad de realización de los cursos que dicta el CPHS deben estar consideradas en el programa de trabajo y comentados en reunión ordinaria del CPHS</t>
    </r>
  </si>
  <si>
    <r>
      <t xml:space="preserve">Evidenciar mediante registro de capacitación estas 3 actividades. 
El registro debe contener:
a.- Título de la capacitación realizada, la cual debe estar conforme al programa de trabajo y estar vinculada a la MIPER y casuística de los últimos 12 meses a la fecha de la auditoría.
b.- Duración de la capacitación (el tiempo es de acuerdo al contenido y profundidad entregada).
c.- Fecha de la capacitación (no puede ser mayor a 6 meses).
d.- Breve descripción del contenido del tema tratado, indicar si de seguridad o salud ocupacional y  que convide: Peligros, riesgos y medidas de control adoptadas en la empresa.
e.- Asistencia de al menos el 80%  de los trabajadores expuestos al peligro correspondiente incluyendo: nombre del trabajador, área, cargo y firma). 
f.-  Nombre y firma del o los relator (es) que abordaron la capacitación. (Los relatores deben ser integrantes del CPHS).
</t>
    </r>
    <r>
      <rPr>
        <b/>
        <sz val="10"/>
        <rFont val="Calibri"/>
        <family val="2"/>
        <scheme val="minor"/>
      </rPr>
      <t>NOTA</t>
    </r>
    <r>
      <rPr>
        <sz val="10"/>
        <rFont val="Calibri"/>
        <family val="2"/>
        <scheme val="minor"/>
      </rPr>
      <t>:  
Esta capacitación esta alineada a los peligros de mayor nivel de riesgos y casuística;  y no a la Obligación de Informar los riesgos laborales.</t>
    </r>
  </si>
  <si>
    <r>
      <t xml:space="preserve">Difusión:
6.-  ¿Existe un panel </t>
    </r>
    <r>
      <rPr>
        <b/>
        <sz val="10"/>
        <rFont val="Calibri"/>
        <family val="2"/>
        <scheme val="minor"/>
      </rPr>
      <t>exclusivo</t>
    </r>
    <r>
      <rPr>
        <sz val="10"/>
        <rFont val="Calibri"/>
        <family val="2"/>
        <scheme val="minor"/>
      </rPr>
      <t xml:space="preserve"> del CPHS, para publicar y difundir las actividades propias del comité?.  
</t>
    </r>
  </si>
  <si>
    <r>
      <t xml:space="preserve">Verificar la existencia del panel informativo o diario mural, el cual debe ser exclusivo y estar ubicado en uno o varios lugares que permita su lectura por todos los trabajadores donde ejerce el CPHS y cuyo contenido debe ser el siguiente:
a.-  Fotos de los Integrantes titulares del CPHS.
b.-  Última acta de reunión ordinaria.
c.-  Estadística de accidentes del trabajo / enfermedades Prof. de la sucursal (mensual del mes y acumulado a 12 meses), por medio de gráficos correspondientes. 
d.-  Plan de Trabajo del CPHS  (Visible y de fácil lectura).
e.-  Al menos una campaña de seguridad realizada por el CPHS (no mayor a 6 meses de la fecha de la auditoría).
f.-  Última actividad realizada por cada comisión de trabajo del CPHS ( investigación de accidentes, inspección/observación y Capacitación/difusión), de acuerdo al programa de trabajo y fecha de la auditoría. 
g.-  Actividades de reconocimiento positivo realizado, que incluya fotos y nombre de los trabajadores reconocidos, motivo por el cual fue destacado y área a la que pertenece.
h) Actividades de prevención COVID-19
</t>
    </r>
    <r>
      <rPr>
        <b/>
        <sz val="10"/>
        <rFont val="Calibri"/>
        <family val="2"/>
        <scheme val="minor"/>
      </rPr>
      <t xml:space="preserve">NOTA: </t>
    </r>
    <r>
      <rPr>
        <sz val="10"/>
        <rFont val="Calibri"/>
        <family val="2"/>
        <scheme val="minor"/>
      </rPr>
      <t xml:space="preserve"> La verificación de estos 8 puntos se debe realizar en terreno, frente al panel del CPHS. 
              La falta de uno de estos 8 puntos la pregunta se evalúa con No Cumple.  
              Los circuitos de TV ubicados en casino, recepción, salas de estar, áreas de producción u otros lugares de la empresa no son válidos como evidencia,  tampoco  lo son los mail masivos o la intranet de la empresa.  
</t>
    </r>
    <r>
      <rPr>
        <b/>
        <sz val="10"/>
        <rFont val="Calibri"/>
        <family val="2"/>
        <scheme val="minor"/>
      </rPr>
      <t>"El tamaño del panel debe ser acorde a la cantidad de información que se requiere difundir".</t>
    </r>
  </si>
  <si>
    <t>PROGRAMA DE TRABAJO</t>
  </si>
  <si>
    <r>
      <t>1.- El  Programa de Trabajo debe considerar lo siguiente: 
    1.1.- Detalle de las actividades de las tres comisiones, indicando el nombre del responsable (integrante del CPHS), fecha y estatus e cada una de las actividades.  
    1.2.- Cada comisión debe considerar a lo menos 4 actividades anuales en temas de SST.
    1.3.- Objetivos y metas del programa de trabajo (al menos 4 metas, incluyendo una de cada comisión).
    1.4.- % de cumplimiento del programa completo y de las comisiones de trabajo,</t>
    </r>
    <r>
      <rPr>
        <b/>
        <sz val="10"/>
        <rFont val="Calibri"/>
        <family val="2"/>
        <scheme val="minor"/>
      </rPr>
      <t xml:space="preserve"> desde la constitución del CPHS hasta el mes antes de la auditoría.  </t>
    </r>
  </si>
  <si>
    <r>
      <t xml:space="preserve">Evidenciar del Programa de Trabajo lo siguiente:
   * Objetivos y metas alineados a SST (al menos 4 de cada uno).
   * Cada una de las comisiones debe tener asignadas a lo menos 4 actividades, con nombres de responsables, fechas y estatus. En un periodo de no mas de 1 año.
   * Cada comisión definida por el CPHS debe tener al menos un objetivo y una meta asociada.
</t>
    </r>
    <r>
      <rPr>
        <b/>
        <sz val="10"/>
        <rFont val="Calibri"/>
        <family val="2"/>
        <scheme val="minor"/>
      </rPr>
      <t>GESTIÓN EN PLATAFORMA:</t>
    </r>
    <r>
      <rPr>
        <sz val="10"/>
        <rFont val="Calibri"/>
        <family val="2"/>
        <scheme val="minor"/>
      </rPr>
      <t xml:space="preserve">
Complementar el programa de trabajo  de la plataforma con lo que se requiere de evidencia en este requisito, evidenciar también a través del acta de reunión ordinaria en temas y acuerdos.</t>
    </r>
  </si>
  <si>
    <t>Evidenciar del Programa de Trabajo lo siguiente:
   * Objetivos y metas alineados a SST (al menos 4 de cada uno).
   * Cada una de las comisiones debe tener asignadas a lo menos 4 actividades, con nombres de responsables, fechas y estatus. En un periodo de no mas de 1 año.
   * Cada comisión definida por el CPHS debe tener al menos un objetivo y una meta asociada.</t>
  </si>
  <si>
    <t>2.-  ¿El Programa de Trabajo del CPHS fue validado por el Experto de la empresa para asegurar que se encuentra alineado a las actividades más críticas de la empresa?.</t>
  </si>
  <si>
    <r>
      <t xml:space="preserve">Evidenciar que el Programa de Trabajo del CPHS se encuentra validado por el Experto de la empresa a través de una firma o mail.
Esta aprobación debe estar en acta de reunión ordinaria del CPHS y evidenciar que este programa está alineado a las actividades más críticas de la empresa de acuerdo a la MIPER.  
</t>
    </r>
    <r>
      <rPr>
        <b/>
        <sz val="10"/>
        <rFont val="Calibri"/>
        <family val="2"/>
        <scheme val="minor"/>
      </rPr>
      <t>GESTIÓN EN PLATAFORMA:</t>
    </r>
    <r>
      <rPr>
        <sz val="10"/>
        <rFont val="Calibri"/>
        <family val="2"/>
        <scheme val="minor"/>
      </rPr>
      <t xml:space="preserve">
Evidenciar en acta que el experto validó el programa de trabajo del CPHS indicando la fecha en que se hizo.</t>
    </r>
  </si>
  <si>
    <t xml:space="preserve">Evidenciar que el Programa de Trabajo del CPHS se encuentra validado por el Experto de la empresa a través de una firma o mail.
Esta aprobación debe estar en acta de reunión ordinaria del CPHS y evidenciar que este programa está alineado a las actividades más críticas de la empresa de acuerdo a la MIPER.  </t>
  </si>
  <si>
    <r>
      <t>3.-  ¿El Programa de Trabajo del CPHS tiene un</t>
    </r>
    <r>
      <rPr>
        <b/>
        <sz val="10"/>
        <rFont val="Calibri"/>
        <family val="2"/>
        <scheme val="minor"/>
      </rPr>
      <t xml:space="preserve"> 90% de cumplimiento o más, en el periodo de los últimos 12 meses a la fecha de la auditoría de certificación?. </t>
    </r>
  </si>
  <si>
    <r>
      <t xml:space="preserve">Verificar que las actividades realizadas en el periodo de 12 meses atrás a la fecha de la auditoría cumplan con el  90% o más, de acuerdo a las actividades programadas por el CPHS.
</t>
    </r>
    <r>
      <rPr>
        <b/>
        <sz val="10"/>
        <rFont val="Calibri"/>
        <family val="2"/>
        <scheme val="minor"/>
      </rPr>
      <t xml:space="preserve">
GESTIÓN EN PLATAFORMA:</t>
    </r>
    <r>
      <rPr>
        <sz val="10"/>
        <rFont val="Calibri"/>
        <family val="2"/>
        <scheme val="minor"/>
      </rPr>
      <t xml:space="preserve">
Indicar en acta de reunión el % de cumplimiento del programa de trabajo, el cual debe ser superior a 90%.
</t>
    </r>
    <r>
      <rPr>
        <b/>
        <sz val="10"/>
        <color indexed="12"/>
        <rFont val="Arial"/>
        <family val="2"/>
      </rPr>
      <t/>
    </r>
  </si>
  <si>
    <r>
      <t xml:space="preserve">Verificar que las actividades realizadas en el periodo de 12 meses atrás a la fecha de la auditoría cumplan con el  90% o más, de acuerdo a las actividades programadas por el CPHS.
</t>
    </r>
    <r>
      <rPr>
        <b/>
        <sz val="10"/>
        <color indexed="12"/>
        <rFont val="Arial"/>
        <family val="2"/>
      </rPr>
      <t/>
    </r>
  </si>
  <si>
    <r>
      <t xml:space="preserve">4.- ¿El CPHS ha presentado  a la alta gerencia y  primera línea, el Programa de Trabajo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empresa, sucursal o faena donde ejerce el CPHS.</t>
    </r>
  </si>
  <si>
    <r>
      <t xml:space="preserve">La evidencia ha presentar por el CPHS debe ser:
   a.- Citación realizada por el CPHS a todos los involucrados (alta gerencia y su primera línea y todos los miembros titulares del CPHS).
   b.- Registro de asistencia a esta reunión de presentación, el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xml:space="preserve">:  Considerar que esta reunión debe ser exclusiva para presentar el programa.  Cumpliendo estos 5 puntos se considera una evaluación con CUMPLE. 
</t>
    </r>
    <r>
      <rPr>
        <b/>
        <sz val="10"/>
        <rFont val="Calibri"/>
        <family val="2"/>
        <scheme val="minor"/>
      </rPr>
      <t>GESTIÓN EN PLATAFORMA:</t>
    </r>
    <r>
      <rPr>
        <sz val="10"/>
        <rFont val="Calibri"/>
        <family val="2"/>
        <scheme val="minor"/>
      </rPr>
      <t xml:space="preserve">
Complementar el programa de trabajo  de la plataforma con la actividad que evidencie la junta con la alta gerencia e incluir los archivos adjuntos necesarios e indicados en las letras a a la e. </t>
    </r>
  </si>
  <si>
    <r>
      <t xml:space="preserve">La evidencia ha presentar por el CPHS debe ser:
   a.- Citación realizada por el CPHS a todos los involucrados (alta gerencia y su primera y todos los miembros titulares del CPHS).
   b.- Registro de asistencia a esta reunión de presentación, el cual  debe incluir:    
  fecha, nombre de la actividad, nombres y cargos de los asistentes de la gerencia, primera línea y CPHS. La fecha de esta actividad NO puede ser superior a 6 meses a la fecha de la auditoría.
   c.- Material utilizado para dar a conocer el Programa de Trabajo del CPHS, incluyendo las actividades de las comisiones de trabajo.
   d.- Esta actividad debe estar incluida en el programa de trabajo del CPHS.
   e.- La realización de esta actividad debe estar registrada en acta de reunión ordinaria del CPHS.
</t>
    </r>
    <r>
      <rPr>
        <b/>
        <sz val="10"/>
        <rFont val="Calibri"/>
        <family val="2"/>
        <scheme val="minor"/>
      </rPr>
      <t>NOTA</t>
    </r>
    <r>
      <rPr>
        <sz val="10"/>
        <rFont val="Calibri"/>
        <family val="2"/>
        <scheme val="minor"/>
      </rPr>
      <t xml:space="preserve">:  Considerar que esta reunión debe ser exclusiva para presentar el programa.  Cumpliendo estos 5 puntos se considera una evaluación con CUMPLE. 
   </t>
    </r>
  </si>
  <si>
    <t>1.- Si la empresa, faena o sucursal tiene agentes de exposición, ¿el CPHS dispone de la siguiente información?:
1.- Listado de agentes de exposición.
2.- Puestos de trabajo afectos.
3.- Nómina de trabajadores expuestos para cada agente.
4.- Listado de trabajadores expuestos ingresados al Programa de Vigilancia para la Salud.
5.- La planificación de los monitoreos a las medidas de control para cada agente de exposición provenientes de la MIPER deben estar incluidas en el programa de inspecciones del CPHS.
6.-  El monitoreo realizado por el CPHS a las medidas de control para cada agente de exposición  están realizadas de acuerdo a la planificación (fechas).
7.- El CPHS ha tomado acción frente a las medidas de control provenientes de la MIPER  que no se encuentran implementadas a la fecha del monitoreo.</t>
  </si>
  <si>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r>
      <rPr>
        <b/>
        <sz val="10"/>
        <rFont val="Calibri"/>
        <family val="2"/>
        <scheme val="minor"/>
      </rPr>
      <t>GESTIÓN EN PLATAFORMA:</t>
    </r>
    <r>
      <rPr>
        <sz val="10"/>
        <rFont val="Calibri"/>
        <family val="2"/>
        <scheme val="minor"/>
      </rPr>
      <t xml:space="preserve">
Complementar el programa de trabajo  de la plataforma con lo que se requiere de evidencia en este requisito, alguna de ella también debe evidenciarse en el acta de reunión.  La otra evidencia se puede cargar como archivo adjunto como por ejemplo la nómina, la lista de trabajadores...</t>
    </r>
  </si>
  <si>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</si>
  <si>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r>
      <t>2.-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</si>
  <si>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r>
      <t xml:space="preserve">Solicitar registro de capacitación considerando a los 6 integrantes titulares del CPHS, este registro debe contener al menos el siguiente temario:
- Listado de agentes de exposición, riesgos que involucra su exposición, lugares de exposición, medidas de control identificadas en la MIPER y acciones y acuerdos que se realizan entre la organización y ACHS respecto a estos agentes. 
Esta capacitación no debe ser superior a un 1 año a la fecha de la auditoría.
</t>
    </r>
    <r>
      <rPr>
        <b/>
        <sz val="10"/>
        <rFont val="Calibri"/>
        <family val="2"/>
        <scheme val="minor"/>
      </rPr>
      <t>GESTIÓN EN PLATAFORMA:</t>
    </r>
    <r>
      <rPr>
        <sz val="10"/>
        <rFont val="Calibri"/>
        <family val="2"/>
        <scheme val="minor"/>
      </rPr>
      <t xml:space="preserve">
Actividad debe estar considerada en el programa de trabajo como actividad de capacitación a cargo de la comisión de capacitación y difusión. </t>
    </r>
  </si>
  <si>
    <t>Solicitar registro que evidencie la revisión de la implementación de medidas prescritas de HO explicitadas en los informes técnicos cuantitativos y cualitativos emitidos por la ACHS.  
Si en esta revisión se detecta que existen medidas no implementadas por la empresa (vencidas de acuerdo a fechas comprometidas y aquellas en proceso de ejecución) estas deben incluirse en la Lista Maestra de Acciones Preventivas / Correctivas, considerando: responsables, fechas de implementación y estatus final.</t>
  </si>
  <si>
    <t>3.- ¿ El CPHS ha capacitado a los trabajadores en relación a los agentes de exposición presentes en la sucursal o faena de donde ejerce?, y
¿A la fecha de la auditoría se ha demostrado mediante registros que el 80% de los trabajadores expuesto al agente de mayor masa laboral ha sido capacitado por el CPHS?</t>
  </si>
  <si>
    <r>
      <t xml:space="preserve">Evidenciar:
1.- En el Programa de capacitación del comité la planificación de las capacitaciones relacionadas con los agentes de exposición presentes en la empresa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de 5 minutos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
</t>
    </r>
    <r>
      <rPr>
        <b/>
        <sz val="10"/>
        <rFont val="Calibri"/>
        <family val="2"/>
        <scheme val="minor"/>
      </rPr>
      <t>GESTIÓN EN PLATAFORMA:</t>
    </r>
    <r>
      <rPr>
        <sz val="10"/>
        <rFont val="Calibri"/>
        <family val="2"/>
        <scheme val="minor"/>
      </rPr>
      <t xml:space="preserve">
En el programa debe estar considerada la actividad de capacitación realizada por el CPHS además en el acta de reunión se debe considerar el % de trabajadores expuestos que ha sido capacitado por el CPHS.  Complementar esta evidencia con lo indicado en los puntos 1,2 y 3.</t>
    </r>
  </si>
  <si>
    <r>
      <t xml:space="preserve">Evidenciar:
1.- En el Programa de capacitación del comité la planificación de las capacitaciones relacionadas con los agentes de exposición presentes en la empresa y realizadas por los integrantes del CPHS.
2.- Verificar además en los registros de asistencia a las capacitaciones de los siguiente:
a.- Fecha de la capacitación.
b.- Nombre del agente tratado 
c.- Nombre y firma del o los relatores del comité.
d.- Asistencia mediante: nombre, firma y área a la cual pertenecen los trabajadores expuestos al agente.
3.- Evidenciar que a la fecha de la auditoría se haya capacitado al 80% de los trabajadores expuestos al agente que posee la mayor masa laboral, donde ejerce el CPHS.
Estas capacitaciones pueden ser  mediante:  charlas de 5 minutos realizadas en sala o terreno apoyadas de afiches relacionados con el agente correspondiente.
</t>
    </r>
    <r>
      <rPr>
        <b/>
        <sz val="10"/>
        <rFont val="Calibri"/>
        <family val="2"/>
        <scheme val="minor"/>
      </rPr>
      <t>NOTA:</t>
    </r>
    <r>
      <rPr>
        <sz val="10"/>
        <rFont val="Calibri"/>
        <family val="2"/>
        <scheme val="minor"/>
      </rPr>
      <t xml:space="preserve">
Cumpliendo estos 3 puntos se evalúa como "CUMPLE".
</t>
    </r>
  </si>
  <si>
    <r>
      <t>4.-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t>
    </r>
  </si>
  <si>
    <r>
      <t xml:space="preserve">Evidenciar que el CPHS dispone de la siguiente información relativa higiene ocupacional:
- En reuniones ordinarias del CPHS se debe evidenciar que en las respectivas actas se revisan las prescripciones de los informes técnicos, indicando número de informe y fecha, para asegurar que se pueda realizar trazabilidad de los temas tratados.
- En programa de trabajo considerar aquellas prescripciones que le correspondan al CPHS o bien la realización de los controles operacionales para evidenciar que dichas prescripciones de responsabilidad de la empresa se realicen de acuerdo a lo planificado y comprometido.
Cumpliendo estos 7 puntos se considera una evaluación con CUMPLE. 
</t>
    </r>
    <r>
      <rPr>
        <b/>
        <sz val="10"/>
        <rFont val="Calibri"/>
        <family val="2"/>
        <scheme val="minor"/>
      </rPr>
      <t>GESTIÓN EN PLATAFORMA:</t>
    </r>
    <r>
      <rPr>
        <sz val="10"/>
        <rFont val="Calibri"/>
        <family val="2"/>
        <scheme val="minor"/>
      </rPr>
      <t xml:space="preserve">
Complementar en  el programa de trabajo  de la plataforma con las actividades de las medidas prescritas segun le corresponda al CPHS,  apoyándose además  en el acta de reunión del CPHS dejando evidencia de su seguimiento en el items de temas tratados.</t>
    </r>
  </si>
  <si>
    <r>
      <t xml:space="preserve">Evidenciar que el CPHS dispone de la siguiente información relativa higiene ocupacional:
1.- Listado actualizado de todos los agentes de exposición en el lugar donde ejerce el CPHS.
2.- Puestos de trabajo afectos por agente ocupacional.
3.- Nómina de trabajadores vigentes que están expuestos para cada agente.
4.- Listado de trabajadores expuestos ingresados al Programa de Vigilancia para la Salud.
5.- La planificación de los monitoreos de higiene ocupacional deben estar incluidos en el programa de inspecciones del CPHS, al menos 1 para cada agente.
6.-  Solicitar registros de los monitoreos realizados por el CPHS conforme a la planificación.  Revisar al menos 1 monitoreo para 3 agentes diferentes.
7.-  Solicitar registro de las acciones tomadas por el CPHS  </t>
    </r>
    <r>
      <rPr>
        <b/>
        <sz val="10"/>
        <rFont val="Calibri"/>
        <family val="2"/>
        <scheme val="minor"/>
      </rPr>
      <t>fr</t>
    </r>
    <r>
      <rPr>
        <sz val="10"/>
        <rFont val="Calibri"/>
        <family val="2"/>
        <scheme val="minor"/>
      </rPr>
      <t xml:space="preserve">ente a las medidas de control no implementadas provenientes de la MIPER.
Cumpliendo estos 7 puntos se considera una evaluación con CUMPLE. </t>
    </r>
  </si>
  <si>
    <t>RECONOCIMIENTO POSITVO</t>
  </si>
  <si>
    <t>1.- ¿El Comité Paritario ha reconocido positivamente a los trabajadores en dos actividades distintas en los últimos 12 meses a la fecha de la auditoría, de acuerdo a la metodología exigida en el nivel intermedio y esta actividad se encuentra planificada en el programa de trabajo del CPHS?.</t>
  </si>
  <si>
    <r>
      <t xml:space="preserve">Evidenciar la realización de las 2 actividades de reconocimiento positivo a los trabajadores, mediante lo siguiente:
a.- Aplicación de los reconocimientos según metodología establecida.
b.- Las actividades de reconocimiento positivo hayan estado planificadas en el programa de trabajo del CPHS. 
c.- Quedar en acta de las reuniones ordinarias las actividades de reconocimiento positivo a los trabajadores indicando fechas, motivo, nombre de los trabajadores reconocidos.
d.- Fotografías en el panel informativo exclusivo del CPHS.
Cumpliendo estos 4 puntos se evalúa con cumple.
</t>
    </r>
    <r>
      <rPr>
        <b/>
        <sz val="10"/>
        <rFont val="Calibri"/>
        <family val="2"/>
        <scheme val="minor"/>
      </rPr>
      <t>GESTIÓN EN PLATAFORMA:</t>
    </r>
    <r>
      <rPr>
        <sz val="10"/>
        <rFont val="Calibri"/>
        <family val="2"/>
        <scheme val="minor"/>
      </rPr>
      <t xml:space="preserve">
Considerar en el programa de trabajo las actividades de reconocimiento positivo, y en acta detallar lo que se realizó.  El resto de las evidencias se deben llevar por fuera, por ejemplo la revisión del panel de CPHS.</t>
    </r>
  </si>
  <si>
    <t>Evidenciar la realización de las 2 actividades de reconocimiento positivo a los trabajadores, mediante lo siguiente:
a.- Aplicación de los reconocimientos según metodología establecida.
b.- Las actividades de reconocimiento positivo hayan estado planificadas en el programa de trabajo del CPHS. 
c.- Quedar en acta de las reuniones ordinarias las actividades de reconocimiento positivo a los trabajadores indicando fechas, motivo, nombre de los trabajadores reconocidos.
d.- Fotografías en el panel informativo exclusivo del CPHS.
Cumpliendo estos 4 puntos se evalúa con cumple.</t>
  </si>
  <si>
    <t xml:space="preserve">2.- ¿La Jefatura máxima de la sucursal o faena donde ejerce el CPHS ha participado en las actividades de reconocimiento positivo realizadas?.
Esta participación se refiere a estar presente en forma activa (por ejemplo; entregue el premio, exprese algunas palabras...)  en la ceremonia de premiación o reconocimiento. </t>
  </si>
  <si>
    <r>
      <t xml:space="preserve">Evidenciar la participación de la jefatura máxima de la sucursal o faena a través de fotografías, videos o entrevista a trabajadores.
</t>
    </r>
    <r>
      <rPr>
        <b/>
        <sz val="10"/>
        <rFont val="Calibri"/>
        <family val="2"/>
        <scheme val="minor"/>
      </rPr>
      <t>GESTIÓN EN PLATAFORMA:</t>
    </r>
    <r>
      <rPr>
        <sz val="10"/>
        <rFont val="Calibri"/>
        <family val="2"/>
        <scheme val="minor"/>
      </rPr>
      <t xml:space="preserve">
En acta dejar explicita esta participación de la alta gerencia en actividad de reconocimiento.</t>
    </r>
  </si>
  <si>
    <t>Evidenciar la participación de la jefatura máxima de la sucursal o faena a través de fotografías, videos o entrevista a trabajadores.</t>
  </si>
  <si>
    <t>CAMPAÑA DE SST</t>
  </si>
  <si>
    <t>1.-  ¿La comisión de difusión tiene planificado en el programa de trabajo al menos 1 campaña de seguridad y otra de higiene ocupacional durante un periodo de 12 meses, a la fecha de la auditoría.</t>
  </si>
  <si>
    <r>
      <t xml:space="preserve">Evidenciar que la comisión de difusión planificó las campañas de Seguridad e HO, en el programa de trabajo indicando :
a) Nombre campaña 
b) Foco (seguridad o HO)
c) Responsables de coordinar y difundir
d) Fecha de ejecución de cada una.
Para evaluar con cumple, debe tener los 4 puntos cumplidos.
</t>
    </r>
    <r>
      <rPr>
        <b/>
        <sz val="10"/>
        <rFont val="Calibri"/>
        <family val="2"/>
        <scheme val="minor"/>
      </rPr>
      <t>GESTIÓN EN PLATAFORMA:</t>
    </r>
    <r>
      <rPr>
        <sz val="10"/>
        <rFont val="Calibri"/>
        <family val="2"/>
        <scheme val="minor"/>
      </rPr>
      <t xml:space="preserve">
Considerar en el programa de trabajo las actividades de las campañas de seguridad. el análisis de esta actividad puede llevarse a cabo en el acta de reunión de CPHS.</t>
    </r>
  </si>
  <si>
    <t>Evidenciar que la comisión de difusión planificó las campañas de Seguridad e HO, en el programa de trabajo indicando :
a) Nombre campaña 
b) Foco (seguridad o HO)
c) Responsables de coordinar y difundir
d) Fecha de ejecución de cada una.
Para evaluar con cumple, debe tener los 4 puntos cumplidos.</t>
  </si>
  <si>
    <r>
      <t xml:space="preserve">2.- ¿La comisión de difusión ha realizado una campaña preventiva al interior de la empresa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</si>
  <si>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r>
      <t xml:space="preserve">Evidenciar lo siguiente en el proceso de la campaña:
a)  Debe estar planificada en el programa de trabajo del CPHS, con responsable y fecha.
b)  Estar dirigida al agente de riesgo donde exista el mayor número de trabajadores expuestos.
c)  Ejecutar esta campaña en las áreas donde se encuentran los trabajadores expuestos al agente definido.
d)  A la fecha de la auditoría esta campaña debe estar realizada por el CPHS.
e)  Evidenciar la realización de esta campaña a través de fotos y/o videos.
NOTA:   Cumpliendo estos 5 puntos se evalúa con CUMPLE.
</t>
    </r>
    <r>
      <rPr>
        <b/>
        <sz val="10"/>
        <rFont val="Calibri"/>
        <family val="2"/>
        <scheme val="minor"/>
      </rPr>
      <t xml:space="preserve">
GESTIÓN EN PLATAFORMA:</t>
    </r>
    <r>
      <rPr>
        <sz val="10"/>
        <rFont val="Calibri"/>
        <family val="2"/>
        <scheme val="minor"/>
      </rPr>
      <t xml:space="preserve">
Considerar en el programa de trabajo las actividades de reconocimiento positivo, y en acta detallar lo que se realizó.  El resto de las evidencias se deben llevar por fuera, por ejemplo la revisión del panel de CPHS.</t>
    </r>
  </si>
  <si>
    <t>Evidenciar lo siguiente en el proceso de la campaña:
a)  Debe estar planificada en el programa de trabajo del CPHS, con responsable y fecha.
b)  Estar dirigida al agente de riesgo donde exista el mayor número de trabajadores expuestos.
c)  Ejecutar esta campaña en las áreas donde se encuentran los trabajadores expuestos al agente definido.
d)  A la fecha de la auditoría esta campaña debe estar realizada por el CPHS.
e)  Evidenciar la realización de esta campaña a través de fotos y/o videos.
NOTA:   Cumpliendo estos 5 puntos se evalúa con CUMPLE.</t>
  </si>
  <si>
    <t>1.- ¿El CPHS ha incluido en el Programa de Trabajo su participación en el o los simulacros organizados por la empresa?.</t>
  </si>
  <si>
    <r>
      <t xml:space="preserve">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
</t>
    </r>
    <r>
      <rPr>
        <b/>
        <sz val="10"/>
        <rFont val="Calibri"/>
        <family val="2"/>
        <scheme val="minor"/>
      </rPr>
      <t>GESTIÓN EN PLATAFORMA:</t>
    </r>
    <r>
      <rPr>
        <sz val="10"/>
        <rFont val="Calibri"/>
        <family val="2"/>
        <scheme val="minor"/>
      </rPr>
      <t xml:space="preserve">
Considerar en el programa de trabajo las actividades de reconocimiento positivo, y en acta detallar lo que se realizó.  El resto de las evidencias se deben llevar por fuera, por ejemplo la revisión del panel de CPHS.</t>
    </r>
  </si>
  <si>
    <t>Revisar en el Programa de trabajo del CPHS que se encuentren planificadas las actividades de participación en simulacros de emergencias.  Estas actividades deben considerar :  nombres de los responsable, fechas de realización y tipo de simulacro , tales como: fuga importante de productos químicos (amoniaco u otro), terremotos / sismos, incendios, explosiones, tsunami, otros.</t>
  </si>
  <si>
    <t>2.- ¿El CPHS ha participado en al menos en 1 simulacro de emergencia en un periodo de 12 meses a la fecha de al auditoría, de acuerdo a la planificación del programa de trabajo del CPHS?.</t>
  </si>
  <si>
    <t>Solicitar evidencia de la participación del CPHS en simulacros de emergencia, a través de:
a.- fotos, videos, otros. 
b.- la actividad debe quedar registrada en acta de reunión ordinaria, indicando:  tipo de simulacro, fecha de realización, nombre de los participantes del CPHS.</t>
  </si>
  <si>
    <t>GESTION DEL EXPERTO PDR</t>
  </si>
  <si>
    <t>1.- El experto en prevención de la sucursal o faena donde ejerce el CPHS, ¿ha participado a lo menos en el 80% de las reuniones ordinarias planificadas del CPHS?.</t>
  </si>
  <si>
    <r>
      <t xml:space="preserve">Verificar que en las actas de reunión ordinaria, el experto asesor de la sucursal o faena ha participado en al menos el 70 % de las reuniones ordinarias en los últimos 12 meses a la fecha de la auditoría. 
</t>
    </r>
    <r>
      <rPr>
        <b/>
        <sz val="10"/>
        <rFont val="Calibri"/>
        <family val="2"/>
        <scheme val="minor"/>
      </rPr>
      <t>GESTIÓN EN PLATAFORMA</t>
    </r>
    <r>
      <rPr>
        <sz val="10"/>
        <rFont val="Calibri"/>
        <family val="2"/>
        <scheme val="minor"/>
      </rPr>
      <t>:
En acta de reunión ordinaria se debe considerar la  asistencia, el experto asesor debe estar en la lista de invitados a la reunión.</t>
    </r>
  </si>
  <si>
    <t xml:space="preserve">Verificar que en las actas de reunión ordinaria, el experto asesor de la sucursal o faena ha participado en al menos el 80 % de las reuniones ordinarias en los últimos 12 meses a la fecha de la auditoría. </t>
  </si>
  <si>
    <t>2.- ¿El CPHS vigente ha recibido al menos dos asesorías  en temas de Seguridad y Salud en el Trabajo (SST) de parte del asesor en prevención de riesgos donde ejerce el CPHS y esta actividad ha quedado registrada en acta de reunión ordinaria?.</t>
  </si>
  <si>
    <r>
      <t xml:space="preserve">Verificar a lo menos </t>
    </r>
    <r>
      <rPr>
        <b/>
        <sz val="10"/>
        <rFont val="Calibri"/>
        <family val="2"/>
        <scheme val="minor"/>
      </rPr>
      <t>dos asesorías</t>
    </r>
    <r>
      <rPr>
        <sz val="10"/>
        <rFont val="Calibri"/>
        <family val="2"/>
        <scheme val="minor"/>
      </rPr>
      <t xml:space="preserve"> independientes, en temas de SST realizadas por el  experto asesor de la sucursal o faena al CPHS vigente, las cuales deben quedar  registradas en acta de reunión ordinaria del CPHS:
Estas asesoría comprende por ejemplo:
  - Orientación al CPHS en la confección del Programa de trabajo vinculado con MIPER.
  - Explicación en la interpretación de indicadores de seguridad (estadísticas).
  - Orientación en la interpretación de la MIPER que tenga la empresa.
  - Orientación en la interpretación de las hojas de seguridad, rombo de colores...
  - Entrega de pautas claras en el uso correcto de formularios tales como; el de investigación de incidentes, de inspecciones, de observaciones, entre otros. 
  - Otras asesorías requeridas o solicitadas  por el CPHS al experto asesor de la empresa. 
</t>
    </r>
    <r>
      <rPr>
        <b/>
        <sz val="10"/>
        <rFont val="Calibri"/>
        <family val="2"/>
        <scheme val="minor"/>
      </rPr>
      <t>GESTIÓN EN PLATAFORMA:</t>
    </r>
    <r>
      <rPr>
        <sz val="10"/>
        <rFont val="Calibri"/>
        <family val="2"/>
        <scheme val="minor"/>
      </rPr>
      <t xml:space="preserve">
En las actas de reunión ordinaria en temas y acuerdos detallar la asesoría entregada, la cual debe estar en línea con los puntos anteriores.</t>
    </r>
  </si>
  <si>
    <r>
      <t xml:space="preserve">Verificar a lo menos </t>
    </r>
    <r>
      <rPr>
        <b/>
        <sz val="10"/>
        <rFont val="Calibri"/>
        <family val="2"/>
        <scheme val="minor"/>
      </rPr>
      <t>dos asesorías</t>
    </r>
    <r>
      <rPr>
        <sz val="10"/>
        <rFont val="Calibri"/>
        <family val="2"/>
        <scheme val="minor"/>
      </rPr>
      <t xml:space="preserve"> independientes, en temas de SST realizadas por el  experto asesor de la sucursal o faena al CPHS vigente, las cuales deben quedar  registradas en acta de reunión ordinaria del CPHS:
Estas asesoría comprende por ejemplo:
  - Orientación al CPHS en la confección del Programa de trabajo vinculado con MIPER.
  - Explicación en la interpretación de indicadores de seguridad (estadísticas).
  - Orientación en la interpretación de la MIPER que tenga la empresa.
  - Orientación en la interpretación de las hojas de seguridad, rombo de colores...
  - Entrega de pautas claras en el uso correcto de formularios tales como; el de investigación de incidentes, de inspecciones, de observaciones, entre otros. 
  - Otras asesorías requeridas o solicitadas  por el CPHS al experto asesor de la empresa. </t>
    </r>
  </si>
  <si>
    <t>ASESORIA EXPERTO ACHS</t>
  </si>
  <si>
    <t xml:space="preserve">1.- Durante los últimos 12 meses de funcionamiento del CPHS, ¿el experto asesor ACHS ha expuesto algún tema técnico especifico de SST y esta actividad se encuentra planificada en el programa de trabajo del CPHS  y registrada en acta de reunión ordinaria?.  </t>
  </si>
  <si>
    <r>
      <t xml:space="preserve">Verificar a lo menos una asesoría en temas de SST realizada por el  experto asesor ACHS que cumpla con lo siguiente:
a.- Estar planificada en el programa de trabajo del CPHS (nombre actividad, fecha y responsables).
b.- Estar realizada y registrada en la acta de reunión ordinaria del CPHS.
c.- La actividad del experto ACHS debe haber sido realizada antes de 12 meses a la fecha de la auditoría.
</t>
    </r>
    <r>
      <rPr>
        <b/>
        <sz val="10"/>
        <rFont val="Calibri"/>
        <family val="2"/>
        <scheme val="minor"/>
      </rPr>
      <t>NOTA</t>
    </r>
    <r>
      <rPr>
        <sz val="10"/>
        <rFont val="Calibri"/>
        <family val="2"/>
        <scheme val="minor"/>
      </rPr>
      <t xml:space="preserve">:   Teniendo estos 3 puntos aprobados se evalúa con CUMPLE.
</t>
    </r>
    <r>
      <rPr>
        <b/>
        <sz val="10"/>
        <rFont val="Calibri"/>
        <family val="2"/>
        <scheme val="minor"/>
      </rPr>
      <t>GESTIÓN EN PLATAFORMA:</t>
    </r>
    <r>
      <rPr>
        <sz val="10"/>
        <rFont val="Calibri"/>
        <family val="2"/>
        <scheme val="minor"/>
      </rPr>
      <t xml:space="preserve">
La asesoría del experto ACHS se registra en acta de reunión ordinaria en temas y acuerdos y a su vez, se debe considerar como una actividad del programa de trabajo. Una vez realizada la actividad, se debe cerrar subiendo evidencia, la cual puede ser la presentación, hoja asistencia. </t>
    </r>
  </si>
  <si>
    <r>
      <t xml:space="preserve">Verificar a lo menos una asesoría en temas de SST realizada por el  experto asesor ACHS que cumpla con lo siguiente:
a.- Estar planificada en el programa de trabajo del CPHS (nombre actividad, fecha y responsables).
b.- Estar realizada y registrada en la acta de reunión ordinaria del CPHS.
c.- La actividad del experto ACHS debe haber sido realizada antes de 12 meses a la fecha de la auditoría.
</t>
    </r>
    <r>
      <rPr>
        <b/>
        <sz val="10"/>
        <rFont val="Calibri"/>
        <family val="2"/>
        <scheme val="minor"/>
      </rPr>
      <t>NOTA</t>
    </r>
    <r>
      <rPr>
        <sz val="10"/>
        <rFont val="Calibri"/>
        <family val="2"/>
        <scheme val="minor"/>
      </rPr>
      <t>:   Teniendo estos 3 puntos aprobados se evalúa con CUMPLE.</t>
    </r>
  </si>
  <si>
    <t>BUENAS PRÁCTICAS 
EN SST</t>
  </si>
  <si>
    <t>1.- ¿El CPHS tiene planificado en su programa de trabajo al menos 1 buena práctica (BP) en temas de SST y ésta se ha llevado a cabo en la empresa, sucursal o faena donde ejerce el CPHS?.</t>
  </si>
  <si>
    <r>
      <t xml:space="preserve">Evidenciar los siguientes puntos en relación a las Buenas Prácticas de SST:
a.- Que se encuentre planificada en el programa de trabajo del CPHS indicando: Tema, fecha y responsable de llevarla a cabo.
b.- Haya sido desarrollada e implementada en forma exclusiva  por el CPHS.
c.- Esté relacionada a temas de Seguridad o Salud en el trabajo.
d.- Debe estar indicada en el acta de reunión ordinaria del CPHS.
e.- A la fecha de la auditoría esta Buena Práctica debe estar realizada.
</t>
    </r>
    <r>
      <rPr>
        <b/>
        <sz val="10"/>
        <rFont val="Calibri"/>
        <family val="2"/>
        <scheme val="minor"/>
      </rPr>
      <t>NOTA</t>
    </r>
    <r>
      <rPr>
        <sz val="10"/>
        <rFont val="Calibri"/>
        <family val="2"/>
        <scheme val="minor"/>
      </rPr>
      <t xml:space="preserve">:  Cumpliendo estos 5 puntos se evalúa con CUMPLE.
</t>
    </r>
    <r>
      <rPr>
        <b/>
        <sz val="10"/>
        <rFont val="Calibri"/>
        <family val="2"/>
        <scheme val="minor"/>
      </rPr>
      <t xml:space="preserve">
GESTIÓN EN PLATAFORMA:</t>
    </r>
    <r>
      <rPr>
        <sz val="10"/>
        <rFont val="Calibri"/>
        <family val="2"/>
        <scheme val="minor"/>
      </rPr>
      <t xml:space="preserve">
La buena práctica debe estar como una actividad en el programa de trabajo, con estatus finalizado con evidencia. Esta buena práctica debe estar considerada en temas y acuerdos del acta ordinaria.</t>
    </r>
  </si>
  <si>
    <r>
      <t xml:space="preserve">Evidenciar los siguientes puntos en relación a las Buenas Prácticas de SST:
a.- Que se encuentre planificada en el programa de trabajo del CPHS indicando: Tema, fecha y responsable de llevarla a cabo.
b.- Haya sido desarrollada e implementada en forma exclusiva  por el CPHS.
c.- Esté relacionada a temas de Seguridad o Salud en el trabajo.
d.- Debe estar indicada en el acta de reunión ordinaria del CPHS.
e.- A la fecha de la auditoría esta Buena Práctica debe estar realizada.
</t>
    </r>
    <r>
      <rPr>
        <b/>
        <sz val="10"/>
        <rFont val="Calibri"/>
        <family val="2"/>
        <scheme val="minor"/>
      </rPr>
      <t>NOTA</t>
    </r>
    <r>
      <rPr>
        <sz val="10"/>
        <rFont val="Calibri"/>
        <family val="2"/>
        <scheme val="minor"/>
      </rPr>
      <t>:  Cumpliendo estos 5 puntos se evalúa con CUMPLE.</t>
    </r>
  </si>
  <si>
    <t xml:space="preserve">2.- ¿El CPHS ha difundido a todos los trabajadores la Buena Práctica de SST realizada en la empresa, sucursal o faena donde ejerce el CPHS?. </t>
  </si>
  <si>
    <r>
      <t xml:space="preserve">Evidenciar la difusión de la BP realizada por el CPHS  la cual debe asegurar que todos los trabajadores y jefaturas quedaron al tanto de dicha actividad.  Solicitar fotografías videos u otra evidencia que la actividad de difusión se realizó.
</t>
    </r>
    <r>
      <rPr>
        <b/>
        <sz val="10"/>
        <rFont val="Calibri"/>
        <family val="2"/>
        <scheme val="minor"/>
      </rPr>
      <t>GESTIÓN EN PLATAFORMA:</t>
    </r>
    <r>
      <rPr>
        <sz val="10"/>
        <rFont val="Calibri"/>
        <family val="2"/>
        <scheme val="minor"/>
      </rPr>
      <t xml:space="preserve">
La evidencia debe estar carga al momento de cerrar la actividad en el programa.</t>
    </r>
  </si>
  <si>
    <t>Evidenciar la difusión de la BP realizada por el CPHS  la cual debe asegurar que todos los trabajadores y jefaturas quedaron a tanto de dicha actividad.  Solicitar fotografías videos u otra evidencia que la actividad de difusión se realizó.</t>
  </si>
  <si>
    <t>TRATAMIENTO DE SUGERENCIAS</t>
  </si>
  <si>
    <t>1.- ¿El CPHS tiene una metodología para que los trabajadores presenten inquietudes, dudas, consultas y reclamos presentados por los trabajadores al CPHS?.</t>
  </si>
  <si>
    <r>
      <t xml:space="preserve">Evidenciar que el CPHS dispone de una metodología para recibir inquietudes, dudas, consultas y reclamos, relacionadas con  temas de seguridad y/o salud en el trabajo por parte de los trabajadores.  </t>
    </r>
    <r>
      <rPr>
        <b/>
        <sz val="10"/>
        <rFont val="Calibri"/>
        <family val="2"/>
        <scheme val="minor"/>
      </rPr>
      <t>Esta metodología debe considerar al menos las siguientes etapas:  Recepción, Análisis, Solución y Respuesta</t>
    </r>
    <r>
      <rPr>
        <sz val="10"/>
        <rFont val="Calibri"/>
        <family val="2"/>
        <scheme val="minor"/>
      </rPr>
      <t xml:space="preserve">.
Revisar  a lo menos 2 reportes ya sean, inquietudes, dudas, consultas y reclamos  realizadas por trabajadores al CPHS.   </t>
    </r>
  </si>
  <si>
    <t xml:space="preserve">2.- ¿El CPHS da respuestas dentro de un mes a todas las inquietudes, dudas, consultas y reclamos presentados por los trabajadores en temas de seguridad y salud en el trabajo?. </t>
  </si>
  <si>
    <r>
      <t xml:space="preserve">Evidenciar  a lo menos 2 reportes de inquietudes, dudas, consultas o reclamos presentados por los trabajadores y que éstos se encuentren cerrados y respondidos a los trabajadores que la presentaron al CPHS de acuerdo a la metodología definida.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trabajadores al CPHS.   
</t>
    </r>
    <r>
      <rPr>
        <b/>
        <sz val="10"/>
        <rFont val="Calibri"/>
        <family val="2"/>
        <scheme val="minor"/>
      </rPr>
      <t xml:space="preserve">GESTIÓN EN PLATAFORMA:
</t>
    </r>
    <r>
      <rPr>
        <sz val="10"/>
        <rFont val="Calibri"/>
        <family val="2"/>
        <scheme val="minor"/>
      </rPr>
      <t>En acta de reunión  en temas y acuerdos se deben incorporar los reclamos, las consultas, levantadas por los trabajadores las cuales se deben analizar, solucionar y responder al trabajador, todo aquello debe quedar registrado.</t>
    </r>
  </si>
  <si>
    <r>
      <t xml:space="preserve">Evidenciar  a lo menos 2 reportes de inquietudes, dudas, consultas o reclamos presentados por los trabajadores y que éstos se encuentren cerrados y respondidos a los trabajadores que la presentaron al CPHS de acuerdo a la metodología definida.
Debe quedar registrado en acta de reunión ordinaria el proceso de </t>
    </r>
    <r>
      <rPr>
        <b/>
        <sz val="10"/>
        <rFont val="Calibri"/>
        <family val="2"/>
        <scheme val="minor"/>
      </rPr>
      <t>recepción, análisis, solución y respuesta</t>
    </r>
    <r>
      <rPr>
        <sz val="10"/>
        <rFont val="Calibri"/>
        <family val="2"/>
        <scheme val="minor"/>
      </rPr>
      <t xml:space="preserve"> a  las inquietudes, dudas, consultas y reclamos realizadas por trabajadores al CPHS.   </t>
    </r>
  </si>
  <si>
    <r>
      <rPr>
        <b/>
        <sz val="16"/>
        <color rgb="FF004C14"/>
        <rFont val="Arial"/>
        <family val="2"/>
      </rPr>
      <t xml:space="preserve">2. </t>
    </r>
    <r>
      <rPr>
        <sz val="12"/>
        <color rgb="FF535353"/>
        <rFont val="Arial"/>
        <family val="2"/>
      </rPr>
      <t>Presencia mínima durante la auditoria de certificación:  2 Rep. Titular de la empresa y 2 Rep. Titular de los trabajadores, no pudiendo ser relevados durante el proceso, el experto ACHS y el experto de la empresa (si es que aplica).</t>
    </r>
  </si>
  <si>
    <r>
      <rPr>
        <b/>
        <sz val="16"/>
        <color rgb="FF004C14"/>
        <rFont val="Arial"/>
        <family val="2"/>
      </rPr>
      <t>4.</t>
    </r>
    <r>
      <rPr>
        <sz val="12"/>
        <color rgb="FF535353"/>
        <rFont val="Arial"/>
        <family val="2"/>
      </rPr>
      <t xml:space="preserve"> Cumplir Nivel INICIAL e INTERMEDIO con un 100%. Si el CPHS fue auditado y certificado en Nivel Inicial e Intermedio y certificó con un 100% (cumpliendo el plan de acción con las brechas faltantes) el auditor no realizará preguntas de dichos niveles, no así, cuando el CPHS quiere certificar Nivel SUPERIOR sin pasar por el Nivel Inicial ni Intermedio, en este caso el auditor realizará 5 preguntas del nivel inicial y  5 preguntas del nivel intermedio. El detalle de las preguntas se encuentran en la pauta del nivel Superior. Estas preguntas para cada items serán elegidas por el auditor, las cuales deben estar en cumplimiento para continuar con la auditoria del Nivel Superior.</t>
    </r>
  </si>
  <si>
    <r>
      <rPr>
        <b/>
        <sz val="16"/>
        <color rgb="FF004C14"/>
        <rFont val="Arial"/>
        <family val="2"/>
      </rPr>
      <t>5.</t>
    </r>
    <r>
      <rPr>
        <sz val="12"/>
        <color rgb="FF535353"/>
        <rFont val="Arial"/>
        <family val="2"/>
      </rPr>
      <t xml:space="preserve"> El CPHS debe evidenciar al experto ACHS que su autoevaluación tuvo como resultado más del 90% de cumplimiento del nivel superior  y que cumple con el 100% del Nivel Inicial y 100% Nivel Intermedio.</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</si>
  <si>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INTERMEDIO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</si>
  <si>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Superior
</t>
    </r>
    <r>
      <rPr>
        <b/>
        <u/>
        <sz val="12"/>
        <color rgb="FFFF0000"/>
        <rFont val="Calibri"/>
        <family val="2"/>
        <scheme val="minor"/>
      </rPr>
      <t>NO se puede llevar a cabo</t>
    </r>
    <r>
      <rPr>
        <sz val="12"/>
        <color theme="1" tint="4.9989318521683403E-2"/>
        <rFont val="Calibri"/>
        <family val="2"/>
        <scheme val="minor"/>
      </rPr>
      <t>.</t>
    </r>
  </si>
  <si>
    <t>1.- ACTAS DE REUNIÓN</t>
  </si>
  <si>
    <t>1.1.-  Solicitar las 4 últimas actas de reuniones ordinarias del CPHS previas a la auditoría.</t>
  </si>
  <si>
    <r>
      <t xml:space="preserve">Solicitar evidencia de la participación del CPHS en simulacros de emergencia, a través de:
a.- fotos, videos, otros. 
b.- la actividad debe quedar registrada en acta de reunión ordinaria, indicando:  tipo de simulacro, fecha de realización, nombre de los participantes del CPHS.
NOTA: La participación del CPHS se refiere desde las reuniones de coodinación, rol asignado, emtre otras. 
</t>
    </r>
    <r>
      <rPr>
        <b/>
        <sz val="10"/>
        <rFont val="Calibri"/>
        <family val="2"/>
        <scheme val="minor"/>
      </rPr>
      <t xml:space="preserve">
GESTIÓN EN PLATAFORMA:
</t>
    </r>
    <r>
      <rPr>
        <sz val="10"/>
        <rFont val="Calibri"/>
        <family val="2"/>
        <scheme val="minor"/>
      </rPr>
      <t>Considerar en el programa de trabajo las actividades de participación de estos simulacros, se pueden cargar archivos como evidencia de apoyo, tales como fotos, registros, entre otros.</t>
    </r>
  </si>
  <si>
    <r>
      <t xml:space="preserve">Evidenciar lo siguiente en cada una de las actas:
a)  Revisar fechas (que correspondan a una mensual).
b)  En las 4 actas debe estar al menos  el cuórum mínimo y en 2 de ellas el CPHS con los 6 titulares.
c)  Todas las inasistencias de los integrantes titulares del CPHS deben estar justificadas y respaldadas mediante un mail u otro medio utilizado por la empresa.  (ver nota)
d) Toda inasistencia de un integrante titular del CPHS debe ser cubierta por un miembro suplente, quedando registrado en acta de reunión ordinaria.
e)  Evidenciar que se realizó la lectura y aprobación del acta anterior, en caso de desaprobación del acta, debe quedar registrado el motivo, la solución de mejora, fecha y responsable.
f)  Porcentaje de cumplimiento del avance del Programa de Trabajo, en forma mensual y acumulado.
g)   Revisión de los accidentes CTP, STP y CUASI-ACCIDENTES,  ocurridos durante el mes anterior a la fecha del acta y además las enfermedades profesionales declaradas.
h)  Revisión de las estadísticas mensuales de accidentes y Enf. Profesionales. (Frecuencia y gravedad o accidentabilidad y siniestralidad, a un periodo acumulado de 12 meses).
i) Las actas deben estar firmadas por todos los asistentes a la reunión del CPHS.
j) Toda la información tratada en las reuniones y acuerdos tomados deben quedar expresados en acta con los respaldos correspondientes ya sea, en medios impresos o digitales.
k) En al menos 3 de dichas actas debe estar presente el experto en prevención de riesgos de la empresa.
</t>
    </r>
    <r>
      <rPr>
        <b/>
        <sz val="10"/>
        <rFont val="Calibri"/>
        <family val="2"/>
        <scheme val="minor"/>
      </rPr>
      <t>NOTA:</t>
    </r>
    <r>
      <rPr>
        <sz val="10"/>
        <rFont val="Calibri"/>
        <family val="2"/>
        <scheme val="minor"/>
      </rPr>
      <t xml:space="preserve">
Se consideran justificadas aquellas inasistencias tales como, vacaciones, licencia médica, atención de fiscalizadores, comisión de servicio fuera la instalación donde sesiona el CPHS, entre otras.  
Cumpliendo TODOS estos 11 puntos en las 4 últimas actas a la fecha de la auditoría se evalúa con CUMPLE. 
</t>
    </r>
    <r>
      <rPr>
        <b/>
        <sz val="10"/>
        <rFont val="Calibri"/>
        <family val="2"/>
        <scheme val="minor"/>
      </rPr>
      <t>GESTIÓN EN PLATAFORMA:</t>
    </r>
    <r>
      <rPr>
        <sz val="10"/>
        <rFont val="Calibri"/>
        <family val="2"/>
        <scheme val="minor"/>
      </rPr>
      <t xml:space="preserve">
Se puede evidenciar en el acta que se genera en la plataforma de reunión ordinaria, ingresando estos puntos en Temas y acuerdos tratados y en el programa de trabajo las actividades que se generan según corresponda.</t>
    </r>
  </si>
  <si>
    <r>
      <t xml:space="preserve">Verificar con el diploma la aprobación de los siguientes 2 cursos para 2 integrantes titulares del CPHS (paritarios), correspondiente al nivel SUPERIOR:
1.-  Protocolo de Riesgos Psicosociales.
       Código MM 657038  (Presencial 2 horas).
       Código MM 658455  (E-learning 3 horas).
2.-  1 curso a libre a elección de acuerdo al riesgo más importante  proveniente de la MIPER.
</t>
    </r>
    <r>
      <rPr>
        <b/>
        <sz val="10"/>
        <rFont val="Calibri"/>
        <family val="2"/>
        <scheme val="minor"/>
      </rPr>
      <t>NOTA</t>
    </r>
    <r>
      <rPr>
        <sz val="10"/>
        <rFont val="Calibri"/>
        <family val="2"/>
        <scheme val="minor"/>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t>
    </r>
    <r>
      <rPr>
        <b/>
        <sz val="10"/>
        <rFont val="Calibri"/>
        <family val="2"/>
        <scheme val="minor"/>
      </rPr>
      <t>GESTIÓN EN PLATAFORMA:</t>
    </r>
    <r>
      <rPr>
        <sz val="10"/>
        <rFont val="Calibri"/>
        <family val="2"/>
        <scheme val="minor"/>
      </rPr>
      <t xml:space="preserve">
Esta actividad de realización de los cursos debe estar considerada en el programa de trabajo con estatus finalizada y cargado el archivo con los diplomas de los 2 integrantes.</t>
    </r>
  </si>
  <si>
    <r>
      <t xml:space="preserve">Equipo de Protección Personal </t>
    </r>
    <r>
      <rPr>
        <sz val="10"/>
        <color theme="0"/>
        <rFont val="Arial"/>
        <family val="2"/>
      </rPr>
      <t>(Todos los titulares)</t>
    </r>
  </si>
  <si>
    <r>
      <t xml:space="preserve">Manejo de Manual de Carga
</t>
    </r>
    <r>
      <rPr>
        <sz val="10"/>
        <color theme="0"/>
        <rFont val="Arial"/>
        <family val="2"/>
      </rPr>
      <t xml:space="preserve"> (Todos los titulares)</t>
    </r>
  </si>
  <si>
    <r>
      <t xml:space="preserve">Curso libre elecciòn  de acuerdo al riesgo  más importante  proveniente de la MIPER.  
</t>
    </r>
    <r>
      <rPr>
        <sz val="10"/>
        <color theme="0"/>
        <rFont val="Arial"/>
        <family val="2"/>
      </rPr>
      <t>(Todos los titulares)</t>
    </r>
  </si>
  <si>
    <r>
      <t xml:space="preserve">Protocolo de Riesgos Psicosociales.  </t>
    </r>
    <r>
      <rPr>
        <sz val="10"/>
        <color theme="0"/>
        <rFont val="Arial"/>
        <family val="2"/>
      </rPr>
      <t>(1 titular de la empresa y 1 titular de los trabajadores)</t>
    </r>
  </si>
  <si>
    <r>
      <t xml:space="preserve">Curso libre elección de acuerdo al riesgo más importante  proveniente de la MIPER. 
</t>
    </r>
    <r>
      <rPr>
        <sz val="10"/>
        <color theme="0"/>
        <rFont val="Arial"/>
        <family val="2"/>
      </rPr>
      <t>(1 titular de la empresa y 1 titular de los trabajadores)</t>
    </r>
  </si>
  <si>
    <r>
      <t xml:space="preserve">Orientación en Prev. de Riesgos. (OPR)
</t>
    </r>
    <r>
      <rPr>
        <sz val="10"/>
        <color theme="0"/>
        <rFont val="Arial"/>
        <family val="2"/>
      </rPr>
      <t>(Todos los titulares y suplentes)</t>
    </r>
  </si>
  <si>
    <r>
      <t xml:space="preserve">1.2.- ¿Ha quedado registrado en acta de reunión ordinaria si el CPHS ha aplicado el art. 21 del D.S. N°54?.
</t>
    </r>
    <r>
      <rPr>
        <b/>
        <sz val="10"/>
        <rFont val="Calibri"/>
        <family val="2"/>
        <scheme val="minor"/>
      </rPr>
      <t xml:space="preserve">NOTA:  </t>
    </r>
    <r>
      <rPr>
        <sz val="10"/>
        <rFont val="Calibri"/>
        <family val="2"/>
        <scheme val="minor"/>
      </rPr>
      <t xml:space="preserve">
Artículo 21°. Cesarán en sus cargos los miembros de los Comités que dejen de prestar servicios en la respectiva empresa y cuando no asistan a dos sesiones consecutivas, sin causa justificada.</t>
    </r>
  </si>
  <si>
    <t>2.- COMISIÓN DE CAPACITACIÓN Y DIFUSIÓN</t>
  </si>
  <si>
    <r>
      <t xml:space="preserve">2.1.- ¿TODOS los </t>
    </r>
    <r>
      <rPr>
        <b/>
        <sz val="10"/>
        <color indexed="8"/>
        <rFont val="Calibri"/>
        <family val="2"/>
        <scheme val="minor"/>
      </rPr>
      <t xml:space="preserve"> integrantes titulares de los trabajadores y  titulares de la empresa</t>
    </r>
    <r>
      <rPr>
        <sz val="10"/>
        <color indexed="8"/>
        <rFont val="Calibri"/>
        <family val="2"/>
        <scheme val="minor"/>
      </rPr>
      <t>, han realizado y aprobado los cursos del nivel intermedio?: 
     2.</t>
    </r>
    <r>
      <rPr>
        <sz val="10"/>
        <rFont val="Calibri"/>
        <family val="2"/>
        <scheme val="minor"/>
      </rPr>
      <t xml:space="preserve">1.1.-  Equipos o Elementos de Protección Personal.
     2.1.2.-  Manejo Manual de Carga. </t>
    </r>
    <r>
      <rPr>
        <sz val="10"/>
        <color indexed="8"/>
        <rFont val="Calibri"/>
        <family val="2"/>
        <scheme val="minor"/>
      </rPr>
      <t xml:space="preserve">
     2.1.3.-  1 curso a libre a elección de acuerdo al riesgo más importante  proveniente de la MIPER.</t>
    </r>
  </si>
  <si>
    <t>3.- PROGRAMA DE TRABAJO</t>
  </si>
  <si>
    <t>4.- HIGIENE</t>
  </si>
  <si>
    <t>5.- RECONOCIMIENTO POSITVO</t>
  </si>
  <si>
    <t>6.- CAMPAÑA DE SST</t>
  </si>
  <si>
    <t>7.- EMERGENCIA</t>
  </si>
  <si>
    <t>8.- GESTIÓN DEL EXPERTO PDR</t>
  </si>
  <si>
    <t>9.- ASESORIA EXPERTO ASESOR ACHS</t>
  </si>
  <si>
    <t>10.- BUENAS PRÁCTICAS 
EN SST</t>
  </si>
  <si>
    <t>11.- TRATAMIENTO DE SUGERENCIAS DE SST</t>
  </si>
  <si>
    <t xml:space="preserve">11.2.- ¿El CPHS da respuestas dentro de un mes a todas las inquietudes, dudas, consultas y reclamos presentados por los trabajadores en temas de seguridad y salud en el trabajo?. </t>
  </si>
  <si>
    <t>11.1.- ¿El CPHS tiene una metodología para que los trabajadores presenten inquietudes, dudas, consultas y reclamos presentados por los trabajadores al CPHS?.</t>
  </si>
  <si>
    <t xml:space="preserve">10.2.- ¿El CPHS ha difundido a todos los trabajadores la Buena Práctica de SST realizada en la empresa, sucursal o faena donde ejerce el CPHS?. </t>
  </si>
  <si>
    <t>10.1.- ¿El CPHS tiene planificado en su programa de trabajo al menos 1 buena práctica (BP) en temas de SST y ésta se ha llevado a cabo en la empresa, sucursal o faena donde ejerce el CPHS?.</t>
  </si>
  <si>
    <t xml:space="preserve">9.1.- Durante los últimos 12 meses de funcionamiento del CPHS, ¿el experto asesor ACHS ha expuesto algún tema técnico especifico de SST y esta actividad se encuentra planificada en el programa de trabajo del CPHS  y registrada en acta de reunión ordinaria?.  </t>
  </si>
  <si>
    <t>8.2.- ¿El CPHS vigente ha recibido al menos dos asesorías  en temas de Seguridad y Salud en el Trabajo (SST) de parte del asesor en prevención de riesgos donde ejerce el CPHS y esta actividad ha quedado registrada en acta de reunión ordinaria?.</t>
  </si>
  <si>
    <t>8.1.- El experto en prevención de la sucursal o faena donde ejerce el CPHS, ¿ha participado a lo menos en el 70% de las reuniones ordinarias planificadas del CPHS?.</t>
  </si>
  <si>
    <t>7.2.- ¿El CPHS ha participado en al menos en 1 simulacro de emergencia en un periodo de 12 meses a la fecha de al auditoría, de acuerdo a la planificación del programa de trabajo del CPHS?.</t>
  </si>
  <si>
    <t>7.1.- ¿El CPHS ha incluido en el Programa de Trabajo su participación en el o los simulacros organizados por la empresa?.</t>
  </si>
  <si>
    <r>
      <t xml:space="preserve">6.2.- ¿La comisión de difusión ha realizado una campaña preventiva al interior de la empresa que esté asociada al agente de riesgo de enfermedad profesional donde exista el mayor número de trabajadores expuestos?.
</t>
    </r>
    <r>
      <rPr>
        <b/>
        <sz val="10"/>
        <rFont val="Calibri"/>
        <family val="2"/>
        <scheme val="minor"/>
      </rPr>
      <t xml:space="preserve">
NOTA: </t>
    </r>
    <r>
      <rPr>
        <sz val="10"/>
        <rFont val="Calibri"/>
        <family val="2"/>
        <scheme val="minor"/>
      </rPr>
      <t xml:space="preserve"> Esta campaña debe estar planificada en el programa de trabajo del CPHS a cargo de la comisión de difusión.</t>
    </r>
  </si>
  <si>
    <t>6.1.-  ¿La comisión de difusión tiene planificado en el programa de trabajo al menos 1 campaña de seguridad y otra de higiene ocupacional durante un periodo de 12 meses, a la fecha de la auditoría.</t>
  </si>
  <si>
    <t xml:space="preserve">5.2.- ¿La Jefatura máxima de la sucursal o faena donde ejerce el CPHS ha participado en las actividades de reconocimiento positivo realizadas?.
Esta participación se refiere a estar presente en forma activa (por ejemplo; entregue el premio, exprese algunas palabras...)  en la ceremonia de premiación o reconocimiento. </t>
  </si>
  <si>
    <t>5.1.- ¿El Comité Paritario ha reconocido positivamente a los trabajadores en dos actividades distintas en los últimos 12 meses a la fecha de la auditoría, de acuerdo a la metodología exigida en el nivel intermedio y esta actividad se encuentra planificada en el programa de trabajo del CPHS?.</t>
  </si>
  <si>
    <r>
      <t>4.4.- ¿El CPHS ha verificado que la</t>
    </r>
    <r>
      <rPr>
        <b/>
        <sz val="10"/>
        <rFont val="Calibri"/>
        <family val="2"/>
        <scheme val="minor"/>
      </rPr>
      <t>s medidas prescritas relacionadas c</t>
    </r>
    <r>
      <rPr>
        <sz val="10"/>
        <rFont val="Calibri"/>
        <family val="2"/>
        <scheme val="minor"/>
      </rPr>
      <t>on higiene ocupacional (HO) de los informes técnicos (cualitativos y/o cuantitativos) de la ACHS se han implementado conforme a lo especificado para asegurar que estas medidas de higiene  sirvan para la prevención y control de los riesgos de enfermedades profesionales y que estas se han implementado por los responsables?.</t>
    </r>
  </si>
  <si>
    <t>4.3.- ¿ El CPHS ha capacitado a los trabajadores en relación a los agentes de exposición presentes en la sucursal o faena de donde ejerce?, y
¿A la fecha de la auditoría se ha demostrado mediante registros que el 80% de los trabajadores expuesto al agente de mayor masa laboral ha sido capacitado por el CPHS?</t>
  </si>
  <si>
    <t>4.2.- ¿El CPHS (los 6 integrantes titulares) ha sido capacitado acerca de los agentes de higiene que tiene identificada la organización en sus procesos?. Esta capacitación debe considerar el listado de todos los agentes de exposición,  los riesgos que involucran, lugares de exposición, medidas de control definidas en la MIPER y acciones en conjunto que se realizan con la ACHS en relación a estos agentes, entre otros temas.</t>
  </si>
  <si>
    <t>4.1.- Si la empresa, faena o sucursal tiene agentes de exposición, ¿el CPHS dispone de la siguiente información?:
    4.1.1.- Listado de agentes de exposición.
    4.1.2.- Puestos de trabajo afectos.
    4.1.3.- Nómina de trabajadores expuestos para cada agente.
    4.1.4.- Listado de trabajadores expuestos ingresados al Programa de Vigilancia para la Salud.
    4.1.5.- La planificación de los monitoreos a las medidas de control para cada agente de exposición provenientes de la MIPER deben estar incluidas en el programa de inspecciones del CPHS.
    4.1.6.-  El monitoreo realizado por el CPHS a las medidas de control para cada agente de exposición  están realizadas de acuerdo a la planificación (fechas).
    4.1.7.- El CPHS ha tomado acción frente a las medidas de control provenientes de la MIPER  que no se encuentran implementadas a la fecha del monitoreo.</t>
  </si>
  <si>
    <r>
      <t xml:space="preserve">3.4.- ¿El CPHS ha presentado  a la alta gerencia y  primera línea, el Programa de Trabajo del CPHS en una actividad presencial, exclusiva, coordinada y liderada por el CPHS?.
</t>
    </r>
    <r>
      <rPr>
        <b/>
        <sz val="10"/>
        <rFont val="Calibri"/>
        <family val="2"/>
        <scheme val="minor"/>
      </rPr>
      <t>NOTA:</t>
    </r>
    <r>
      <rPr>
        <sz val="10"/>
        <rFont val="Calibri"/>
        <family val="2"/>
        <scheme val="minor"/>
      </rPr>
      <t xml:space="preserve"> Alta Gerencia se considera a la persona de más alto rango en la empresa, sucursal o faena donde ejerce el CPHS.</t>
    </r>
  </si>
  <si>
    <r>
      <t>3.1.- El  Programa de Trabajo debe considerar lo siguiente: 
    3.1.1.- Detalle de las actividades de las tres comisiones, indicando el nombre del responsable (integrante del CPHS), fecha y estatus e cada una de las actividades.  
    3.1.2.- Cada comisión debe considerar a lo menos 4 actividades anuales en temas de SST.
    3.1.3.- Objetivos y metas del programa de trabajo (al menos 4 metas, incluyendo una de cada comisión).
    3.1.4.- % de cumplimiento del programa completo y de las comisiones de trabajo,</t>
    </r>
    <r>
      <rPr>
        <b/>
        <sz val="10"/>
        <rFont val="Calibri"/>
        <family val="2"/>
        <scheme val="minor"/>
      </rPr>
      <t xml:space="preserve"> desde la constitución del CPHS hasta el mes antes de la auditoría.  </t>
    </r>
  </si>
  <si>
    <r>
      <t xml:space="preserve">Difusión:
2.6.-  ¿Existe un panel </t>
    </r>
    <r>
      <rPr>
        <b/>
        <sz val="10"/>
        <rFont val="Calibri"/>
        <family val="2"/>
        <scheme val="minor"/>
      </rPr>
      <t>exclusivo</t>
    </r>
    <r>
      <rPr>
        <sz val="10"/>
        <rFont val="Calibri"/>
        <family val="2"/>
        <scheme val="minor"/>
      </rPr>
      <t xml:space="preserve"> del CPHS, para publicar y difundir las actividades propias del comité?.  
</t>
    </r>
  </si>
  <si>
    <r>
      <t>3.3.-  ¿El Programa de Trabajo del CPHS tiene un</t>
    </r>
    <r>
      <rPr>
        <b/>
        <sz val="10"/>
        <rFont val="Calibri"/>
        <family val="2"/>
        <scheme val="minor"/>
      </rPr>
      <t xml:space="preserve"> 90% de cumplimiento o más, en el periodo de los últimos 12 meses a la fecha de la auditoría de certificación?. </t>
    </r>
  </si>
  <si>
    <t>3.2.-  ¿El Programa de Trabajo del CPHS fue validado por el Experto de la empresa para asegurar que se encuentra alineado a las actividades más críticas de la empresa?.</t>
  </si>
  <si>
    <t xml:space="preserve">2.5.- ¿El CPHS ha realizado al menos 3 capacitaciones anuales (2 de seguridad y 1 de salud ocupacional) a los trabajadores expuestos a los peligros de mayor nivel de riesgo y sus correspondientes medidas de control, de acuerdo a la MIPER y casuística de los últimos 12 meses?. Estas capacitaciones se deben encontrar planificadas en el Programa de Trabajo de la comisión de capacitación.  
</t>
  </si>
  <si>
    <t xml:space="preserve">2.4.- ¿Todos los integrantes titulares del CPHS, han aprobado los cursos de aquellos agentes de riesgos de enfermedades profesionales aplicables a la empresa tales como: Prexor, Planesi, HIC de gran altitud, TMERT, Psicosocial, UV, otros?.
Estos cursos deben estar incluidos en el programa de capacitación de esta comisión. </t>
  </si>
  <si>
    <r>
      <t xml:space="preserve">2.2.- ¿Por lo menos </t>
    </r>
    <r>
      <rPr>
        <b/>
        <sz val="10"/>
        <rFont val="Calibri"/>
        <family val="2"/>
        <scheme val="minor"/>
      </rPr>
      <t>1 integrante titular de los trabajadores y 1 titular de la empresa</t>
    </r>
    <r>
      <rPr>
        <sz val="10"/>
        <rFont val="Calibri"/>
        <family val="2"/>
        <scheme val="minor"/>
      </rPr>
      <t>, han aprobado los cursos del nivel SUPERIOR?: 
    2.2.1.-  Protocolo de Riesgos Psicosociales.
    2.2.2.-  1 curso a libre a elección de acuerdo al riesgo más importante  proveniente de la MIPER.
NOTA: 
Los curso tienen una vigencia de 3 años. 
A la fecha de la auditoría deben estar vigentes.</t>
    </r>
  </si>
  <si>
    <t>1.- ACTAS</t>
  </si>
  <si>
    <r>
      <t xml:space="preserve">Método de investigación de accidentes: Árbol Causal
</t>
    </r>
    <r>
      <rPr>
        <sz val="10"/>
        <color theme="0"/>
        <rFont val="Arial"/>
        <family val="2"/>
      </rPr>
      <t>(Todos los titulares y suplentes)</t>
    </r>
  </si>
  <si>
    <r>
      <t xml:space="preserve">Protocolo de Riesgos Psicosociales.  </t>
    </r>
    <r>
      <rPr>
        <sz val="10"/>
        <color theme="0"/>
        <rFont val="Arial"/>
        <family val="2"/>
      </rPr>
      <t>(1 miembro de la empresa y 1miembro de los trabajadores)</t>
    </r>
  </si>
  <si>
    <r>
      <t xml:space="preserve">Curso libre elección de acuerdo al riesgo más importante  proveniente de la MIPER. 
</t>
    </r>
    <r>
      <rPr>
        <sz val="10"/>
        <color theme="0"/>
        <rFont val="Arial"/>
        <family val="2"/>
      </rPr>
      <t>(1 miembro de la empresa y 1miembro de los trabajadores)</t>
    </r>
  </si>
  <si>
    <r>
      <t xml:space="preserve"> CPHS, Según su constitución  
(Titulares y Suplentes)
 VER HOJA N°6: Curso específico  </t>
    </r>
    <r>
      <rPr>
        <sz val="10"/>
        <color theme="0"/>
        <rFont val="Arial"/>
        <family val="2"/>
      </rPr>
      <t>(Todos los miembros)</t>
    </r>
  </si>
  <si>
    <r>
      <t xml:space="preserve">Identificación de Peligros y evaluación de riesgos 
en el trabajo.
</t>
    </r>
    <r>
      <rPr>
        <sz val="10"/>
        <color theme="0"/>
        <rFont val="Arial"/>
        <family val="2"/>
      </rPr>
      <t>(Todos los miembros)</t>
    </r>
  </si>
  <si>
    <r>
      <t xml:space="preserve">Método de investigación de accidentes: Árbol Causal
</t>
    </r>
    <r>
      <rPr>
        <sz val="10"/>
        <color theme="0"/>
        <rFont val="Arial"/>
        <family val="2"/>
      </rPr>
      <t>(Todos los miembros)</t>
    </r>
  </si>
  <si>
    <r>
      <t xml:space="preserve">Equipo de Protección Personal </t>
    </r>
    <r>
      <rPr>
        <sz val="10"/>
        <color theme="0"/>
        <rFont val="Arial"/>
        <family val="2"/>
      </rPr>
      <t>(Todos los miembros)</t>
    </r>
  </si>
  <si>
    <r>
      <t xml:space="preserve">Manejo de Manual de Carga
</t>
    </r>
    <r>
      <rPr>
        <sz val="10"/>
        <color theme="0"/>
        <rFont val="Arial"/>
        <family val="2"/>
      </rPr>
      <t>(Todos los miembros)</t>
    </r>
  </si>
  <si>
    <r>
      <t xml:space="preserve">Curso libre elecciòn  de acuerdo al riesgo  más importante  proveniente de la MIPER.  
</t>
    </r>
    <r>
      <rPr>
        <sz val="10"/>
        <color theme="0"/>
        <rFont val="Arial"/>
        <family val="2"/>
      </rPr>
      <t>(Todos los miembros)</t>
    </r>
  </si>
  <si>
    <r>
      <t>Para certificar el nivel superior</t>
    </r>
    <r>
      <rPr>
        <b/>
        <sz val="11"/>
        <color theme="1"/>
        <rFont val="Calibri"/>
        <family val="2"/>
        <scheme val="minor"/>
      </rPr>
      <t xml:space="preserve"> todos los intengrantes del CPHS deben tener aprobado</t>
    </r>
    <r>
      <rPr>
        <sz val="11"/>
        <color theme="1"/>
        <rFont val="Calibri"/>
        <family val="2"/>
        <scheme val="minor"/>
      </rPr>
      <t xml:space="preserve"> el curso correspondiente de acuerdo a su constitución.</t>
    </r>
  </si>
  <si>
    <t>CURSO  ESPECÍFICO  SEGÚN  SU CONSTITUCIÓN</t>
  </si>
  <si>
    <t>Tipo de CPHS</t>
  </si>
  <si>
    <t xml:space="preserve">   BP Sucursal</t>
  </si>
  <si>
    <t>Fecha de constitución del CPHS</t>
  </si>
  <si>
    <t xml:space="preserve">  [DD / MM / AA]</t>
  </si>
  <si>
    <t xml:space="preserve"> [Identificación Rubro]</t>
  </si>
  <si>
    <t>PROPIO</t>
  </si>
  <si>
    <t>MIXTO</t>
  </si>
  <si>
    <t>FAENA</t>
  </si>
  <si>
    <t>[2000XXXXX]</t>
  </si>
  <si>
    <t>3.-  PROGRAMA DE TRABAJO</t>
  </si>
  <si>
    <t>5.-  RECONOCIMIENTO POSITIVO</t>
  </si>
  <si>
    <t>6.- CAMPAÑAS DE SST</t>
  </si>
  <si>
    <t>8.-  GESTIÓN DEL EXPERTO EN PDR</t>
  </si>
  <si>
    <t>10.-  BUENAS PRACTICAS EN SST</t>
  </si>
  <si>
    <t>11.- TRATAMIENDO DE SUGERENCIAS EN SST</t>
  </si>
  <si>
    <t xml:space="preserve">  [Nombre Agencia]</t>
  </si>
  <si>
    <t>2.3.- ¿Todos los integrantes del CPHS (titulares y suplentes) han realizado el curso de Método de investigación de accidentes: Árbol de Causas?</t>
  </si>
  <si>
    <r>
      <t xml:space="preserve">Todos los  integrantes deben realizar el curso dictado por ACHS, el cual deben evidenciar con el diploma la aprobación del curso
Método de Investigación de accidentes:  Árbol de Causas.
       Código MM  657237  (Presencial 4 horas)
       Código MM  658123 (E-learning 2 horas)
</t>
    </r>
    <r>
      <rPr>
        <b/>
        <sz val="10"/>
        <rFont val="Calibri"/>
        <family val="2"/>
        <scheme val="minor"/>
      </rPr>
      <t xml:space="preserve"> GESTIÓN EN PLATAFORMA:</t>
    </r>
    <r>
      <rPr>
        <sz val="10"/>
        <rFont val="Calibri"/>
        <family val="2"/>
        <scheme val="minor"/>
      </rPr>
      <t xml:space="preserve">
Esta actividad de realización del curso debe estar considerada en el programa de trabajo con estatus finalizada y cargado el archivo con los diplomas de los integrantes de la comisión.</t>
    </r>
  </si>
  <si>
    <r>
      <t xml:space="preserve">Identificación de Peligros y evaluación de riesgos 
en el trabajo.
</t>
    </r>
    <r>
      <rPr>
        <sz val="10"/>
        <color theme="0"/>
        <rFont val="Arial"/>
        <family val="2"/>
      </rPr>
      <t>(Todos los titulares y suplentes)</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</si>
  <si>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</si>
  <si>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</si>
  <si>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</si>
  <si>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Superior.
 Recordar que tienen 3 meses de plazo para enviarlo a contar de la fecha de la auditoria.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</si>
</sst>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3"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1"/>
      <color theme="1"/>
      <name val="Calibri"/>
      <family val="2"/>
      <scheme val="minor"/>
    </font>
    <font>
      <b/>
      <sz val="18"/>
      <color theme="1"/>
      <name val="Calibri"/>
      <family val="2"/>
      <scheme val="minor"/>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0"/>
      <color indexed="8"/>
      <name val="Calibri"/>
      <family val="2"/>
    </font>
    <font>
      <sz val="10"/>
      <color indexed="8"/>
      <name val="Calibri"/>
      <family val="2"/>
    </font>
    <font>
      <sz val="10"/>
      <name val="Calibri"/>
      <family val="2"/>
      <scheme val="minor"/>
    </font>
    <font>
      <b/>
      <sz val="10"/>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b/>
      <sz val="10"/>
      <color indexed="12"/>
      <name val="Arial"/>
      <family val="2"/>
    </font>
    <font>
      <b/>
      <sz val="10"/>
      <color indexed="8"/>
      <name val="Calibri"/>
      <family val="2"/>
      <scheme val="minor"/>
    </font>
    <font>
      <sz val="10"/>
      <color indexed="8"/>
      <name val="Calibri"/>
      <family val="2"/>
      <scheme val="minor"/>
    </font>
    <font>
      <sz val="10"/>
      <color theme="0"/>
      <name val="Arial"/>
      <family val="2"/>
    </font>
    <font>
      <b/>
      <sz val="10"/>
      <color theme="1" tint="0.14999847407452621"/>
      <name val="Arial"/>
      <family val="2"/>
    </font>
    <font>
      <sz val="11"/>
      <color theme="0"/>
      <name val="Arial"/>
      <family val="2"/>
    </font>
    <font>
      <sz val="12"/>
      <color rgb="FFFF0000"/>
      <name val="Arial"/>
      <family val="2"/>
    </font>
    <font>
      <b/>
      <u/>
      <sz val="12"/>
      <color rgb="FF004C14"/>
      <name val="Arial"/>
      <family val="2"/>
    </font>
    <font>
      <sz val="12"/>
      <color rgb="FF004C14"/>
      <name val="Arial"/>
      <family val="2"/>
    </font>
    <font>
      <b/>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2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theme="0" tint="-0.499984740745262"/>
      </right>
      <top/>
      <bottom/>
      <diagonal/>
    </border>
    <border>
      <left style="thin">
        <color theme="0" tint="-0.499984740745262"/>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67" fillId="0" borderId="0" applyFont="0" applyFill="0" applyBorder="0" applyAlignment="0" applyProtection="0"/>
  </cellStyleXfs>
  <cellXfs count="357">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0" fillId="0" borderId="0" xfId="0" applyNumberFormat="1"/>
    <xf numFmtId="0" fontId="1" fillId="0" borderId="0" xfId="0" applyFont="1" applyBorder="1"/>
    <xf numFmtId="0" fontId="0" fillId="0" borderId="0" xfId="0" applyBorder="1"/>
    <xf numFmtId="0" fontId="0" fillId="0" borderId="0" xfId="0" applyFill="1"/>
    <xf numFmtId="0" fontId="3" fillId="0" borderId="0" xfId="0" applyFont="1" applyFill="1" applyBorder="1" applyAlignment="1" applyProtection="1">
      <alignment vertical="center" wrapText="1"/>
      <protection locked="0"/>
    </xf>
    <xf numFmtId="0" fontId="0" fillId="0" borderId="0" xfId="0" applyFill="1" applyBorder="1"/>
    <xf numFmtId="0" fontId="15" fillId="0" borderId="0" xfId="0" applyFont="1" applyFill="1" applyBorder="1" applyAlignment="1">
      <alignment horizontal="left" vertical="center" indent="1"/>
    </xf>
    <xf numFmtId="0" fontId="10" fillId="0" borderId="0" xfId="0" applyFont="1" applyFill="1" applyBorder="1" applyAlignment="1">
      <alignment horizontal="justify" vertical="top" wrapText="1"/>
    </xf>
    <xf numFmtId="0" fontId="10" fillId="0" borderId="0" xfId="0" applyFont="1" applyFill="1" applyBorder="1"/>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vertical="center" wrapText="1"/>
    </xf>
    <xf numFmtId="0" fontId="3" fillId="0" borderId="0" xfId="0" applyFont="1" applyAlignment="1">
      <alignment vertical="center"/>
    </xf>
    <xf numFmtId="0" fontId="38" fillId="0" borderId="0" xfId="0" applyFont="1"/>
    <xf numFmtId="0" fontId="38" fillId="0" borderId="0" xfId="0" applyFont="1" applyAlignment="1">
      <alignment horizontal="left" indent="1"/>
    </xf>
    <xf numFmtId="0" fontId="37" fillId="0" borderId="0" xfId="0" applyFont="1" applyAlignment="1">
      <alignment horizontal="left" vertical="center" indent="1"/>
    </xf>
    <xf numFmtId="0" fontId="37" fillId="0" borderId="0" xfId="0" applyFont="1" applyAlignment="1">
      <alignment horizontal="left" indent="1"/>
    </xf>
    <xf numFmtId="0" fontId="40" fillId="0" borderId="51" xfId="0" applyFont="1" applyBorder="1" applyAlignment="1">
      <alignment horizontal="center" vertical="center" wrapText="1"/>
    </xf>
    <xf numFmtId="0" fontId="3" fillId="2" borderId="71" xfId="0" applyFont="1" applyFill="1" applyBorder="1" applyAlignment="1">
      <alignment vertical="center" wrapText="1"/>
    </xf>
    <xf numFmtId="0" fontId="43" fillId="0" borderId="0" xfId="0" applyFont="1" applyFill="1" applyAlignment="1">
      <alignment wrapText="1"/>
    </xf>
    <xf numFmtId="0" fontId="27" fillId="4" borderId="39" xfId="0" applyFont="1" applyFill="1" applyBorder="1" applyAlignment="1">
      <alignment horizontal="center" vertical="center"/>
    </xf>
    <xf numFmtId="0" fontId="27" fillId="4" borderId="39" xfId="0" applyFont="1" applyFill="1" applyBorder="1" applyAlignment="1">
      <alignment horizontal="center" vertical="center" wrapText="1"/>
    </xf>
    <xf numFmtId="0" fontId="32" fillId="0" borderId="39" xfId="0" applyFont="1" applyBorder="1" applyAlignment="1" applyProtection="1">
      <alignment horizontal="left" vertical="center" wrapText="1" indent="1"/>
      <protection locked="0"/>
    </xf>
    <xf numFmtId="0" fontId="6" fillId="0" borderId="0" xfId="0" applyFont="1" applyFill="1" applyAlignment="1">
      <alignment vertical="center"/>
    </xf>
    <xf numFmtId="0" fontId="0" fillId="0" borderId="39" xfId="0" applyBorder="1" applyAlignment="1" applyProtection="1">
      <alignment horizontal="left" vertical="center" wrapText="1" indent="1"/>
      <protection locked="0"/>
    </xf>
    <xf numFmtId="0" fontId="46" fillId="5" borderId="0" xfId="0" applyFont="1" applyFill="1" applyAlignment="1">
      <alignment horizontal="left"/>
    </xf>
    <xf numFmtId="0" fontId="0" fillId="5" borderId="0" xfId="0" applyFill="1"/>
    <xf numFmtId="0" fontId="0" fillId="5" borderId="0" xfId="0" applyFill="1" applyAlignment="1">
      <alignment horizontal="center"/>
    </xf>
    <xf numFmtId="0" fontId="0" fillId="3" borderId="39" xfId="0" applyFill="1" applyBorder="1" applyAlignment="1">
      <alignment horizontal="center"/>
    </xf>
    <xf numFmtId="0" fontId="0" fillId="0" borderId="39" xfId="0" applyBorder="1" applyAlignment="1">
      <alignment horizontal="center"/>
    </xf>
    <xf numFmtId="0" fontId="0" fillId="0" borderId="39" xfId="0" applyBorder="1"/>
    <xf numFmtId="0" fontId="0" fillId="6" borderId="0" xfId="0" applyFill="1"/>
    <xf numFmtId="0" fontId="7" fillId="0" borderId="0" xfId="0" applyFont="1" applyBorder="1" applyAlignment="1">
      <alignment horizontal="right" vertical="center"/>
    </xf>
    <xf numFmtId="0" fontId="13" fillId="0" borderId="0" xfId="0" applyFont="1" applyFill="1" applyAlignment="1">
      <alignment horizontal="left" vertical="center" wrapText="1" indent="1"/>
    </xf>
    <xf numFmtId="0" fontId="12" fillId="7" borderId="0" xfId="0" applyFont="1" applyFill="1" applyAlignment="1">
      <alignment horizontal="left" vertical="center" wrapText="1" indent="1"/>
    </xf>
    <xf numFmtId="0" fontId="13" fillId="7" borderId="0" xfId="0" applyFont="1" applyFill="1" applyAlignment="1">
      <alignment horizontal="left" vertical="center" wrapText="1" indent="1"/>
    </xf>
    <xf numFmtId="0" fontId="51" fillId="0" borderId="0" xfId="0" applyFont="1" applyBorder="1" applyAlignment="1">
      <alignment horizontal="left"/>
    </xf>
    <xf numFmtId="0" fontId="0" fillId="0" borderId="0" xfId="0" applyFont="1"/>
    <xf numFmtId="0" fontId="18" fillId="0" borderId="0" xfId="0" applyFont="1" applyAlignment="1">
      <alignment horizontal="left" vertical="center" indent="1"/>
    </xf>
    <xf numFmtId="0" fontId="52" fillId="0" borderId="0" xfId="0" applyFont="1"/>
    <xf numFmtId="0" fontId="20" fillId="0" borderId="0" xfId="0" applyFont="1" applyAlignment="1">
      <alignment horizontal="left" vertical="center" indent="1"/>
    </xf>
    <xf numFmtId="0" fontId="0" fillId="9" borderId="0" xfId="0" applyFill="1"/>
    <xf numFmtId="0" fontId="3" fillId="0" borderId="0" xfId="0" applyFont="1" applyFill="1" applyAlignment="1">
      <alignment horizontal="left" vertical="center" indent="1"/>
    </xf>
    <xf numFmtId="0" fontId="53" fillId="8" borderId="34" xfId="0" applyFont="1" applyFill="1" applyBorder="1" applyAlignment="1">
      <alignment vertical="center"/>
    </xf>
    <xf numFmtId="0" fontId="54" fillId="8" borderId="35" xfId="0" applyFont="1" applyFill="1" applyBorder="1"/>
    <xf numFmtId="0" fontId="40" fillId="0" borderId="66" xfId="0" applyFont="1" applyBorder="1" applyAlignment="1">
      <alignment horizontal="center" vertical="center" wrapText="1"/>
    </xf>
    <xf numFmtId="0" fontId="43" fillId="8" borderId="39" xfId="0" applyFont="1" applyFill="1" applyBorder="1" applyAlignment="1">
      <alignment horizontal="center" vertical="center" wrapText="1"/>
    </xf>
    <xf numFmtId="0" fontId="31" fillId="0" borderId="82" xfId="0" applyFont="1" applyBorder="1" applyAlignment="1" applyProtection="1">
      <alignment horizontal="center" vertical="center" wrapText="1"/>
      <protection locked="0"/>
    </xf>
    <xf numFmtId="0" fontId="2" fillId="0" borderId="0" xfId="0" applyFont="1" applyAlignment="1">
      <alignment vertical="center" wrapText="1"/>
    </xf>
    <xf numFmtId="0" fontId="25" fillId="8" borderId="39" xfId="0" applyFont="1" applyFill="1" applyBorder="1" applyAlignment="1">
      <alignment horizontal="center" vertical="center" wrapText="1"/>
    </xf>
    <xf numFmtId="0" fontId="25" fillId="8" borderId="42" xfId="0" applyFont="1" applyFill="1" applyBorder="1" applyAlignment="1">
      <alignment horizontal="center" vertical="center" wrapText="1"/>
    </xf>
    <xf numFmtId="0" fontId="0" fillId="0" borderId="0" xfId="0" applyFill="1" applyAlignment="1">
      <alignment horizontal="center"/>
    </xf>
    <xf numFmtId="0" fontId="60" fillId="9" borderId="0" xfId="0" applyFont="1" applyFill="1" applyAlignment="1">
      <alignment horizontal="left" wrapText="1" indent="1"/>
    </xf>
    <xf numFmtId="0" fontId="0" fillId="9" borderId="100" xfId="0" applyFill="1" applyBorder="1" applyAlignment="1">
      <alignment horizontal="center" vertical="center" wrapText="1"/>
    </xf>
    <xf numFmtId="0" fontId="3" fillId="0" borderId="39" xfId="0" applyFont="1" applyBorder="1" applyAlignment="1">
      <alignment horizontal="center" vertical="center" wrapText="1"/>
    </xf>
    <xf numFmtId="0" fontId="30" fillId="0" borderId="39" xfId="0" applyFont="1" applyBorder="1" applyAlignment="1">
      <alignment horizontal="center" vertical="center" wrapText="1"/>
    </xf>
    <xf numFmtId="0" fontId="38" fillId="0" borderId="56"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25" fillId="8" borderId="56" xfId="0" applyFont="1" applyFill="1" applyBorder="1" applyAlignment="1">
      <alignment horizontal="center" vertical="center" wrapText="1"/>
    </xf>
    <xf numFmtId="0" fontId="38" fillId="0" borderId="73"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25" fillId="8" borderId="107" xfId="0" applyFont="1" applyFill="1" applyBorder="1" applyAlignment="1">
      <alignment horizontal="center" vertical="center" wrapText="1"/>
    </xf>
    <xf numFmtId="0" fontId="38" fillId="0" borderId="108" xfId="0" applyFont="1" applyBorder="1" applyAlignment="1" applyProtection="1">
      <alignment horizontal="center" vertical="center"/>
      <protection locked="0"/>
    </xf>
    <xf numFmtId="0" fontId="38" fillId="0" borderId="109" xfId="0" applyFont="1" applyBorder="1" applyAlignment="1" applyProtection="1">
      <alignment horizontal="center" vertical="center"/>
      <protection locked="0"/>
    </xf>
    <xf numFmtId="0" fontId="1" fillId="0" borderId="0" xfId="0" applyFont="1"/>
    <xf numFmtId="0" fontId="0" fillId="2" borderId="0" xfId="0" applyFill="1"/>
    <xf numFmtId="0" fontId="77" fillId="0" borderId="0" xfId="0" applyFont="1" applyAlignment="1">
      <alignment horizontal="left" vertical="center" indent="1"/>
    </xf>
    <xf numFmtId="0" fontId="78" fillId="0" borderId="0" xfId="0" applyFont="1" applyAlignment="1">
      <alignment vertical="center"/>
    </xf>
    <xf numFmtId="0" fontId="78" fillId="0" borderId="0" xfId="0" applyFont="1" applyAlignment="1"/>
    <xf numFmtId="0" fontId="1" fillId="0" borderId="0" xfId="0" applyFont="1" applyAlignment="1"/>
    <xf numFmtId="0" fontId="37" fillId="3" borderId="4" xfId="0" applyFont="1" applyFill="1" applyBorder="1" applyAlignment="1" applyProtection="1">
      <alignment vertical="center"/>
      <protection locked="0"/>
    </xf>
    <xf numFmtId="0" fontId="37" fillId="3" borderId="2" xfId="0" applyFont="1" applyFill="1" applyBorder="1" applyAlignment="1" applyProtection="1">
      <alignment vertical="center"/>
      <protection locked="0"/>
    </xf>
    <xf numFmtId="0" fontId="37" fillId="0" borderId="112" xfId="0" applyFont="1" applyFill="1" applyBorder="1" applyAlignment="1" applyProtection="1">
      <alignment vertical="center"/>
      <protection locked="0"/>
    </xf>
    <xf numFmtId="0" fontId="5" fillId="9" borderId="108" xfId="0" applyFont="1" applyFill="1" applyBorder="1" applyAlignment="1">
      <alignment horizontal="center" vertical="center" wrapText="1"/>
    </xf>
    <xf numFmtId="0" fontId="20" fillId="9" borderId="108" xfId="0" applyFont="1" applyFill="1" applyBorder="1" applyAlignment="1">
      <alignment horizontal="center" vertical="center"/>
    </xf>
    <xf numFmtId="0" fontId="20" fillId="9" borderId="108" xfId="0" applyFont="1" applyFill="1" applyBorder="1" applyAlignment="1">
      <alignment vertical="center" wrapText="1"/>
    </xf>
    <xf numFmtId="0" fontId="0" fillId="9" borderId="108" xfId="0" applyFill="1" applyBorder="1"/>
    <xf numFmtId="0" fontId="0" fillId="9" borderId="116" xfId="0" applyFill="1" applyBorder="1"/>
    <xf numFmtId="0" fontId="0" fillId="0" borderId="0" xfId="0" applyFill="1" applyProtection="1">
      <protection locked="0"/>
    </xf>
    <xf numFmtId="0" fontId="48" fillId="7" borderId="0" xfId="0" applyFont="1" applyFill="1" applyAlignment="1">
      <alignment horizontal="left" vertical="center" wrapText="1" indent="1"/>
    </xf>
    <xf numFmtId="0" fontId="36" fillId="0" borderId="0" xfId="0" applyFont="1" applyFill="1" applyAlignment="1">
      <alignment horizontal="left" vertical="top" wrapText="1" indent="1"/>
    </xf>
    <xf numFmtId="0" fontId="36" fillId="0" borderId="0" xfId="0" applyFont="1" applyFill="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37" fillId="3" borderId="4" xfId="0" applyFont="1" applyFill="1" applyBorder="1" applyAlignment="1" applyProtection="1">
      <alignment horizontal="left" vertical="center" indent="1"/>
      <protection locked="0"/>
    </xf>
    <xf numFmtId="0" fontId="37" fillId="3" borderId="2" xfId="0" applyFont="1" applyFill="1" applyBorder="1" applyAlignment="1" applyProtection="1">
      <alignment horizontal="left" vertical="center" indent="1"/>
      <protection locked="0"/>
    </xf>
    <xf numFmtId="0" fontId="37" fillId="3" borderId="3" xfId="0" applyFont="1" applyFill="1" applyBorder="1" applyAlignment="1" applyProtection="1">
      <alignment horizontal="left" vertical="center" indent="1"/>
      <protection locked="0"/>
    </xf>
    <xf numFmtId="0" fontId="11" fillId="9" borderId="0" xfId="0" applyFont="1" applyFill="1" applyAlignment="1">
      <alignment horizontal="left" vertical="center" wrapText="1"/>
    </xf>
    <xf numFmtId="0" fontId="37"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18" fillId="0" borderId="0" xfId="0" applyFont="1" applyAlignment="1">
      <alignment horizontal="center" vertical="center"/>
    </xf>
    <xf numFmtId="0" fontId="37" fillId="3" borderId="113" xfId="0" applyFont="1" applyFill="1" applyBorder="1" applyAlignment="1" applyProtection="1">
      <alignment horizontal="left" vertical="center"/>
      <protection locked="0"/>
    </xf>
    <xf numFmtId="0" fontId="37" fillId="3" borderId="114" xfId="0" applyFont="1" applyFill="1" applyBorder="1" applyAlignment="1" applyProtection="1">
      <alignment horizontal="left" vertical="center"/>
      <protection locked="0"/>
    </xf>
    <xf numFmtId="0" fontId="37" fillId="3" borderId="115" xfId="0" applyFont="1" applyFill="1" applyBorder="1" applyAlignment="1" applyProtection="1">
      <alignment horizontal="left" vertical="center"/>
      <protection locked="0"/>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18" fillId="0" borderId="20" xfId="0" applyNumberFormat="1" applyFont="1" applyBorder="1" applyAlignment="1" applyProtection="1">
      <alignment horizontal="left" vertical="center" indent="1"/>
      <protection locked="0"/>
    </xf>
    <xf numFmtId="0" fontId="18" fillId="0" borderId="21" xfId="0" applyNumberFormat="1" applyFont="1" applyBorder="1" applyAlignment="1" applyProtection="1">
      <alignment horizontal="left" vertical="center" indent="1"/>
      <protection locked="0"/>
    </xf>
    <xf numFmtId="0" fontId="18" fillId="0" borderId="22" xfId="0" applyNumberFormat="1" applyFont="1" applyBorder="1" applyAlignment="1" applyProtection="1">
      <alignment horizontal="left" vertical="center" indent="1"/>
      <protection locked="0"/>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18" fillId="0" borderId="9" xfId="0" applyNumberFormat="1" applyFont="1" applyBorder="1" applyAlignment="1" applyProtection="1">
      <alignment horizontal="left" vertical="center" indent="1"/>
      <protection locked="0"/>
    </xf>
    <xf numFmtId="0" fontId="18" fillId="0" borderId="10" xfId="0" applyNumberFormat="1" applyFont="1" applyBorder="1" applyAlignment="1" applyProtection="1">
      <alignment horizontal="left" vertical="center" indent="1"/>
      <protection locked="0"/>
    </xf>
    <xf numFmtId="0" fontId="18" fillId="0" borderId="17" xfId="0" applyNumberFormat="1" applyFont="1" applyBorder="1" applyAlignment="1" applyProtection="1">
      <alignment horizontal="left" vertical="center" indent="1"/>
      <protection locked="0"/>
    </xf>
    <xf numFmtId="0" fontId="18" fillId="0" borderId="83" xfId="0" applyNumberFormat="1" applyFont="1" applyBorder="1" applyAlignment="1" applyProtection="1">
      <alignment horizontal="left" vertical="center" indent="1"/>
      <protection locked="0"/>
    </xf>
    <xf numFmtId="0" fontId="18" fillId="0" borderId="84" xfId="0" applyNumberFormat="1" applyFont="1" applyBorder="1" applyAlignment="1" applyProtection="1">
      <alignment horizontal="left" vertical="center" indent="1"/>
      <protection locked="0"/>
    </xf>
    <xf numFmtId="0" fontId="5" fillId="0" borderId="26" xfId="0" applyFont="1" applyBorder="1" applyAlignment="1">
      <alignment horizontal="left" vertical="center" indent="1"/>
    </xf>
    <xf numFmtId="0" fontId="5" fillId="0" borderId="27" xfId="0" applyFont="1" applyBorder="1" applyAlignment="1">
      <alignment horizontal="left" vertical="center" indent="1"/>
    </xf>
    <xf numFmtId="0" fontId="18" fillId="0" borderId="28" xfId="0" applyNumberFormat="1" applyFont="1" applyBorder="1" applyAlignment="1" applyProtection="1">
      <alignment horizontal="left" vertical="center" indent="1"/>
      <protection locked="0"/>
    </xf>
    <xf numFmtId="0" fontId="18" fillId="0" borderId="29" xfId="0" applyNumberFormat="1" applyFont="1" applyBorder="1" applyAlignment="1" applyProtection="1">
      <alignment horizontal="left" vertical="center" indent="1"/>
      <protection locked="0"/>
    </xf>
    <xf numFmtId="0" fontId="18" fillId="0" borderId="30" xfId="0" applyNumberFormat="1" applyFont="1" applyBorder="1" applyAlignment="1" applyProtection="1">
      <alignment horizontal="left" vertical="center" indent="1"/>
      <protection locked="0"/>
    </xf>
    <xf numFmtId="0" fontId="5" fillId="0" borderId="31" xfId="0" applyFont="1" applyBorder="1" applyAlignment="1">
      <alignment horizontal="left" vertical="center" indent="1"/>
    </xf>
    <xf numFmtId="0" fontId="5" fillId="0" borderId="32" xfId="0" applyFont="1" applyBorder="1" applyAlignment="1">
      <alignment horizontal="left" vertical="center" indent="1"/>
    </xf>
    <xf numFmtId="0" fontId="18" fillId="0" borderId="7" xfId="0" applyNumberFormat="1" applyFont="1" applyBorder="1" applyAlignment="1" applyProtection="1">
      <alignment horizontal="left" vertical="center" indent="1"/>
      <protection locked="0"/>
    </xf>
    <xf numFmtId="0" fontId="18" fillId="0" borderId="8" xfId="0" applyNumberFormat="1" applyFont="1" applyBorder="1" applyAlignment="1" applyProtection="1">
      <alignment horizontal="left" vertical="center" indent="1"/>
      <protection locked="0"/>
    </xf>
    <xf numFmtId="0" fontId="18" fillId="0" borderId="33" xfId="0" applyNumberFormat="1" applyFont="1" applyBorder="1" applyAlignment="1" applyProtection="1">
      <alignment horizontal="left" vertical="center" indent="1"/>
      <protection locked="0"/>
    </xf>
    <xf numFmtId="0" fontId="18" fillId="0" borderId="85" xfId="0" applyNumberFormat="1" applyFont="1" applyBorder="1" applyAlignment="1" applyProtection="1">
      <alignment horizontal="left" vertical="center" indent="1"/>
      <protection locked="0"/>
    </xf>
    <xf numFmtId="0" fontId="18" fillId="0" borderId="86" xfId="0" applyNumberFormat="1" applyFont="1" applyBorder="1" applyAlignment="1" applyProtection="1">
      <alignment horizontal="left" vertical="center" indent="1"/>
      <protection locked="0"/>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18" fillId="0" borderId="23" xfId="0" applyNumberFormat="1" applyFont="1" applyBorder="1" applyAlignment="1" applyProtection="1">
      <alignment horizontal="left" vertical="center" indent="1"/>
      <protection locked="0"/>
    </xf>
    <xf numFmtId="0" fontId="18" fillId="0" borderId="24" xfId="0" applyNumberFormat="1" applyFont="1" applyBorder="1" applyAlignment="1" applyProtection="1">
      <alignment horizontal="left" vertical="center" indent="1"/>
      <protection locked="0"/>
    </xf>
    <xf numFmtId="0" fontId="18" fillId="0" borderId="25" xfId="0" applyNumberFormat="1" applyFont="1" applyBorder="1" applyAlignment="1" applyProtection="1">
      <alignment horizontal="left" vertical="center" indent="1"/>
      <protection locked="0"/>
    </xf>
    <xf numFmtId="0" fontId="18" fillId="0" borderId="87" xfId="0" applyNumberFormat="1" applyFont="1" applyBorder="1" applyAlignment="1" applyProtection="1">
      <alignment horizontal="left" vertical="center" indent="1"/>
      <protection locked="0"/>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18" fillId="0" borderId="88" xfId="0" applyNumberFormat="1" applyFont="1" applyBorder="1" applyAlignment="1" applyProtection="1">
      <alignment horizontal="left" vertical="center"/>
      <protection locked="0"/>
    </xf>
    <xf numFmtId="0" fontId="18" fillId="0" borderId="5" xfId="0" applyNumberFormat="1" applyFont="1" applyBorder="1" applyAlignment="1" applyProtection="1">
      <alignment horizontal="left" vertical="center"/>
      <protection locked="0"/>
    </xf>
    <xf numFmtId="0" fontId="18" fillId="0" borderId="89" xfId="0" applyNumberFormat="1" applyFont="1" applyBorder="1" applyAlignment="1" applyProtection="1">
      <alignment horizontal="left" vertical="center"/>
      <protection locked="0"/>
    </xf>
    <xf numFmtId="0" fontId="18" fillId="0" borderId="90" xfId="0" applyNumberFormat="1" applyFont="1" applyBorder="1" applyAlignment="1" applyProtection="1">
      <alignment horizontal="left" vertical="center"/>
      <protection locked="0"/>
    </xf>
    <xf numFmtId="0" fontId="18" fillId="0" borderId="91" xfId="0" applyNumberFormat="1" applyFont="1" applyBorder="1" applyAlignment="1" applyProtection="1">
      <alignment horizontal="left" vertical="center"/>
      <protection locked="0"/>
    </xf>
    <xf numFmtId="0" fontId="18" fillId="0" borderId="92" xfId="0" applyNumberFormat="1" applyFont="1" applyBorder="1" applyAlignment="1" applyProtection="1">
      <alignment horizontal="left" vertical="center"/>
      <protection locked="0"/>
    </xf>
    <xf numFmtId="0" fontId="18" fillId="0" borderId="93" xfId="0" applyNumberFormat="1" applyFont="1" applyBorder="1" applyAlignment="1" applyProtection="1">
      <alignment horizontal="left" vertical="center"/>
      <protection locked="0"/>
    </xf>
    <xf numFmtId="0" fontId="18" fillId="0" borderId="69" xfId="0" applyNumberFormat="1" applyFont="1" applyBorder="1" applyAlignment="1" applyProtection="1">
      <alignment horizontal="left" vertical="center"/>
      <protection locked="0"/>
    </xf>
    <xf numFmtId="0" fontId="18" fillId="0" borderId="70" xfId="0" applyNumberFormat="1" applyFont="1" applyBorder="1" applyAlignment="1" applyProtection="1">
      <alignment horizontal="left" vertical="center"/>
      <protection locked="0"/>
    </xf>
    <xf numFmtId="0" fontId="18" fillId="0" borderId="34" xfId="0" applyNumberFormat="1" applyFont="1" applyBorder="1" applyAlignment="1" applyProtection="1">
      <alignment horizontal="center" vertical="center"/>
      <protection locked="0"/>
    </xf>
    <xf numFmtId="0" fontId="18" fillId="0" borderId="35" xfId="0" applyNumberFormat="1" applyFont="1" applyBorder="1" applyAlignment="1" applyProtection="1">
      <alignment horizontal="center" vertical="center"/>
      <protection locked="0"/>
    </xf>
    <xf numFmtId="0" fontId="18" fillId="0" borderId="36" xfId="0" applyNumberFormat="1" applyFont="1" applyBorder="1" applyAlignment="1" applyProtection="1">
      <alignment horizontal="center" vertical="center"/>
      <protection locked="0"/>
    </xf>
    <xf numFmtId="0" fontId="18" fillId="4" borderId="34" xfId="0" applyFont="1" applyFill="1" applyBorder="1" applyAlignment="1">
      <alignment horizontal="center" vertical="center"/>
    </xf>
    <xf numFmtId="0" fontId="18" fillId="4" borderId="65"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41" fillId="9" borderId="0" xfId="0" applyFont="1" applyFill="1" applyAlignment="1">
      <alignment horizontal="left" vertical="center" wrapText="1" indent="1"/>
    </xf>
    <xf numFmtId="0" fontId="18" fillId="0" borderId="20" xfId="0" applyNumberFormat="1" applyFont="1" applyBorder="1" applyAlignment="1" applyProtection="1">
      <alignment horizontal="center" vertical="center"/>
      <protection locked="0"/>
    </xf>
    <xf numFmtId="0" fontId="18" fillId="0" borderId="21" xfId="0" applyNumberFormat="1" applyFont="1" applyBorder="1" applyAlignment="1" applyProtection="1">
      <alignment horizontal="center" vertical="center"/>
      <protection locked="0"/>
    </xf>
    <xf numFmtId="0" fontId="18" fillId="0" borderId="22" xfId="0" applyNumberFormat="1" applyFont="1" applyBorder="1" applyAlignment="1" applyProtection="1">
      <alignment horizontal="center" vertical="center"/>
      <protection locked="0"/>
    </xf>
    <xf numFmtId="0" fontId="18" fillId="0" borderId="83" xfId="0" applyNumberFormat="1" applyFont="1" applyBorder="1" applyAlignment="1" applyProtection="1">
      <alignment horizontal="center" vertical="center"/>
      <protection locked="0"/>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18" fillId="0" borderId="93" xfId="0" applyNumberFormat="1" applyFont="1" applyBorder="1" applyAlignment="1" applyProtection="1">
      <alignment horizontal="left" vertical="center" indent="1"/>
      <protection locked="0"/>
    </xf>
    <xf numFmtId="0" fontId="18" fillId="0" borderId="69" xfId="0" applyNumberFormat="1" applyFont="1" applyBorder="1" applyAlignment="1" applyProtection="1">
      <alignment horizontal="left" vertical="center" indent="1"/>
      <protection locked="0"/>
    </xf>
    <xf numFmtId="0" fontId="18" fillId="0" borderId="94" xfId="0" applyNumberFormat="1" applyFont="1" applyBorder="1" applyAlignment="1" applyProtection="1">
      <alignment horizontal="left" vertical="center" indent="1"/>
      <protection locked="0"/>
    </xf>
    <xf numFmtId="0" fontId="18" fillId="0" borderId="70" xfId="0" applyNumberFormat="1" applyFont="1" applyBorder="1" applyAlignment="1" applyProtection="1">
      <alignment horizontal="left" vertical="center" indent="1"/>
      <protection locked="0"/>
    </xf>
    <xf numFmtId="0" fontId="0" fillId="2" borderId="0" xfId="0" applyFill="1" applyAlignment="1">
      <alignment horizontal="left" vertical="center" wrapText="1"/>
    </xf>
    <xf numFmtId="0" fontId="53" fillId="8" borderId="34" xfId="0" applyFont="1" applyFill="1" applyBorder="1" applyAlignment="1">
      <alignment horizontal="left" vertical="center"/>
    </xf>
    <xf numFmtId="0" fontId="53" fillId="8" borderId="35" xfId="0" applyFont="1" applyFill="1" applyBorder="1" applyAlignment="1">
      <alignment horizontal="left" vertical="center"/>
    </xf>
    <xf numFmtId="0" fontId="53" fillId="8" borderId="36" xfId="0" applyFont="1" applyFill="1" applyBorder="1" applyAlignment="1">
      <alignment horizontal="left" vertical="center"/>
    </xf>
    <xf numFmtId="0" fontId="18" fillId="9" borderId="18" xfId="0" applyFont="1" applyFill="1" applyBorder="1" applyAlignment="1">
      <alignment horizontal="left" vertical="center" indent="1"/>
    </xf>
    <xf numFmtId="0" fontId="18" fillId="9" borderId="19" xfId="0" applyFont="1" applyFill="1" applyBorder="1" applyAlignment="1">
      <alignment horizontal="left" vertical="center" indent="1"/>
    </xf>
    <xf numFmtId="0" fontId="18" fillId="9" borderId="64" xfId="0" applyFont="1" applyFill="1" applyBorder="1" applyAlignment="1">
      <alignment horizontal="left" vertical="center"/>
    </xf>
    <xf numFmtId="0" fontId="18" fillId="9" borderId="35" xfId="0" applyFont="1" applyFill="1" applyBorder="1" applyAlignment="1">
      <alignment horizontal="left" vertical="center"/>
    </xf>
    <xf numFmtId="0" fontId="18" fillId="9" borderId="36" xfId="0" applyFont="1" applyFill="1" applyBorder="1" applyAlignment="1">
      <alignment horizontal="left" vertical="center"/>
    </xf>
    <xf numFmtId="0" fontId="3" fillId="0" borderId="0" xfId="0" applyFont="1" applyAlignment="1">
      <alignment horizontal="left"/>
    </xf>
    <xf numFmtId="0" fontId="3" fillId="0" borderId="111" xfId="0" applyFont="1" applyBorder="1" applyAlignment="1">
      <alignment horizontal="left"/>
    </xf>
    <xf numFmtId="0" fontId="31"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protection locked="0"/>
    </xf>
    <xf numFmtId="0" fontId="37" fillId="3" borderId="2" xfId="0" applyFont="1" applyFill="1" applyBorder="1" applyAlignment="1" applyProtection="1">
      <alignment horizontal="left" vertical="center"/>
      <protection locked="0"/>
    </xf>
    <xf numFmtId="0" fontId="37" fillId="3" borderId="3" xfId="0" applyFont="1" applyFill="1" applyBorder="1" applyAlignment="1" applyProtection="1">
      <alignment horizontal="left" vertical="center"/>
      <protection locked="0"/>
    </xf>
    <xf numFmtId="0" fontId="56" fillId="9" borderId="60" xfId="0" applyFont="1" applyFill="1" applyBorder="1" applyAlignment="1">
      <alignment horizontal="left" vertical="center" wrapText="1" indent="1"/>
    </xf>
    <xf numFmtId="0" fontId="56" fillId="9" borderId="108" xfId="0" applyFont="1" applyFill="1" applyBorder="1" applyAlignment="1">
      <alignment horizontal="left" vertical="center" wrapText="1" indent="1"/>
    </xf>
    <xf numFmtId="0" fontId="59" fillId="8" borderId="61" xfId="0" applyFont="1" applyFill="1" applyBorder="1" applyAlignment="1">
      <alignment horizontal="center" vertical="center"/>
    </xf>
    <xf numFmtId="0" fontId="59" fillId="8" borderId="61" xfId="0" applyFont="1" applyFill="1" applyBorder="1" applyAlignment="1">
      <alignment horizontal="center" vertical="center" wrapText="1"/>
    </xf>
    <xf numFmtId="0" fontId="44" fillId="9" borderId="6" xfId="0" applyFont="1" applyFill="1" applyBorder="1" applyAlignment="1">
      <alignment horizontal="left" vertical="center"/>
    </xf>
    <xf numFmtId="0" fontId="44" fillId="9" borderId="0" xfId="0" applyFont="1" applyFill="1" applyBorder="1" applyAlignment="1">
      <alignment horizontal="left" vertical="center"/>
    </xf>
    <xf numFmtId="0" fontId="44" fillId="9" borderId="58" xfId="0" applyFont="1" applyFill="1" applyBorder="1" applyAlignment="1">
      <alignment horizontal="left" vertical="center"/>
    </xf>
    <xf numFmtId="0" fontId="44" fillId="9" borderId="68" xfId="0" applyFont="1" applyFill="1" applyBorder="1" applyAlignment="1">
      <alignment horizontal="left" vertical="center" wrapText="1"/>
    </xf>
    <xf numFmtId="0" fontId="44" fillId="9" borderId="117" xfId="0" applyFont="1" applyFill="1" applyBorder="1" applyAlignment="1">
      <alignment horizontal="left" vertical="center" wrapText="1"/>
    </xf>
    <xf numFmtId="0" fontId="44" fillId="9" borderId="45" xfId="0" applyFont="1" applyFill="1" applyBorder="1" applyAlignment="1">
      <alignment horizontal="left" vertical="center" wrapText="1"/>
    </xf>
    <xf numFmtId="0" fontId="26" fillId="0" borderId="95" xfId="0" applyFont="1" applyBorder="1" applyAlignment="1">
      <alignment horizontal="left" vertical="center" wrapText="1" indent="1"/>
    </xf>
    <xf numFmtId="0" fontId="26" fillId="0" borderId="96" xfId="0" applyFont="1" applyBorder="1" applyAlignment="1">
      <alignment horizontal="left" vertical="center" wrapText="1" indent="1"/>
    </xf>
    <xf numFmtId="0" fontId="26" fillId="0" borderId="97" xfId="0" applyFont="1" applyBorder="1" applyAlignment="1">
      <alignment horizontal="left" vertical="center" wrapText="1" indent="1"/>
    </xf>
    <xf numFmtId="0" fontId="26" fillId="0" borderId="98" xfId="0" applyFont="1" applyBorder="1" applyAlignment="1">
      <alignment horizontal="left" vertical="center" wrapText="1" indent="1"/>
    </xf>
    <xf numFmtId="0" fontId="24" fillId="0" borderId="99" xfId="0" applyFont="1" applyBorder="1" applyAlignment="1" applyProtection="1">
      <alignment horizontal="center" vertical="center" wrapText="1"/>
      <protection locked="0"/>
    </xf>
    <xf numFmtId="0" fontId="30" fillId="0" borderId="97" xfId="0" applyFont="1" applyBorder="1" applyAlignment="1" applyProtection="1">
      <alignment horizontal="center" vertical="center" wrapText="1"/>
      <protection locked="0"/>
    </xf>
    <xf numFmtId="0" fontId="30" fillId="0" borderId="98" xfId="0" applyFont="1" applyBorder="1" applyAlignment="1" applyProtection="1">
      <alignment horizontal="center" vertical="center" wrapText="1"/>
      <protection locked="0"/>
    </xf>
    <xf numFmtId="0" fontId="30" fillId="0" borderId="96" xfId="0" applyFont="1" applyBorder="1" applyAlignment="1" applyProtection="1">
      <alignment horizontal="center" vertical="center" wrapText="1"/>
      <protection locked="0"/>
    </xf>
    <xf numFmtId="0" fontId="64" fillId="0" borderId="97" xfId="0" applyFont="1" applyBorder="1" applyAlignment="1">
      <alignment horizontal="left" vertical="center" wrapText="1" indent="1"/>
    </xf>
    <xf numFmtId="0" fontId="64" fillId="0" borderId="98" xfId="0" applyFont="1" applyBorder="1" applyAlignment="1">
      <alignment horizontal="left" vertical="center" wrapText="1" indent="1"/>
    </xf>
    <xf numFmtId="0" fontId="64" fillId="0" borderId="96" xfId="0" applyFont="1" applyBorder="1" applyAlignment="1">
      <alignment horizontal="left" vertical="center" wrapText="1" indent="1"/>
    </xf>
    <xf numFmtId="0" fontId="64" fillId="0" borderId="42" xfId="0" applyFont="1" applyBorder="1" applyAlignment="1">
      <alignment horizontal="center" vertical="center" wrapText="1"/>
    </xf>
    <xf numFmtId="0" fontId="64" fillId="0" borderId="44" xfId="0" applyFont="1" applyBorder="1" applyAlignment="1">
      <alignment horizontal="center" vertical="center" wrapText="1"/>
    </xf>
    <xf numFmtId="0" fontId="64" fillId="0" borderId="42" xfId="0" applyFont="1" applyBorder="1" applyAlignment="1">
      <alignment horizontal="left" vertical="center" wrapText="1" indent="1"/>
    </xf>
    <xf numFmtId="0" fontId="64" fillId="0" borderId="43" xfId="0" applyFont="1" applyBorder="1" applyAlignment="1">
      <alignment horizontal="left" vertical="center" wrapText="1" indent="1"/>
    </xf>
    <xf numFmtId="0" fontId="64" fillId="0" borderId="44" xfId="0" applyFont="1" applyBorder="1" applyAlignment="1">
      <alignment horizontal="left" vertical="center" wrapText="1" indent="1"/>
    </xf>
    <xf numFmtId="0" fontId="24" fillId="0" borderId="39" xfId="0" applyFont="1" applyBorder="1" applyAlignment="1" applyProtection="1">
      <alignment horizontal="center" vertical="center" wrapText="1"/>
      <protection locked="0"/>
    </xf>
    <xf numFmtId="0" fontId="45" fillId="0" borderId="39" xfId="0" applyFont="1" applyBorder="1" applyAlignment="1" applyProtection="1">
      <alignment horizontal="left" vertical="center" wrapText="1"/>
      <protection locked="0"/>
    </xf>
    <xf numFmtId="0" fontId="45" fillId="0" borderId="42" xfId="0" applyFont="1" applyBorder="1" applyAlignment="1" applyProtection="1">
      <alignment horizontal="left" vertical="center" wrapText="1"/>
      <protection locked="0"/>
    </xf>
    <xf numFmtId="0" fontId="45" fillId="0" borderId="43" xfId="0" applyFont="1" applyBorder="1" applyAlignment="1" applyProtection="1">
      <alignment horizontal="left" vertical="center" wrapText="1"/>
      <protection locked="0"/>
    </xf>
    <xf numFmtId="0" fontId="45" fillId="0" borderId="44" xfId="0" applyFont="1" applyBorder="1" applyAlignment="1" applyProtection="1">
      <alignment horizontal="left" vertical="center" wrapText="1"/>
      <protection locked="0"/>
    </xf>
    <xf numFmtId="0" fontId="27" fillId="4" borderId="42" xfId="0" applyFont="1" applyFill="1" applyBorder="1" applyAlignment="1">
      <alignment horizontal="right" vertical="center"/>
    </xf>
    <xf numFmtId="0" fontId="27" fillId="4" borderId="43" xfId="0" applyFont="1" applyFill="1" applyBorder="1" applyAlignment="1">
      <alignment horizontal="right" vertical="center"/>
    </xf>
    <xf numFmtId="0" fontId="27" fillId="4" borderId="44" xfId="0" applyFont="1" applyFill="1" applyBorder="1" applyAlignment="1">
      <alignment horizontal="right" vertical="center"/>
    </xf>
    <xf numFmtId="9" fontId="39" fillId="3" borderId="42" xfId="1" applyFont="1" applyFill="1" applyBorder="1" applyAlignment="1">
      <alignment horizontal="center" vertical="center"/>
    </xf>
    <xf numFmtId="9" fontId="39" fillId="3" borderId="44" xfId="1" applyFont="1" applyFill="1" applyBorder="1" applyAlignment="1">
      <alignment horizontal="center" vertical="center"/>
    </xf>
    <xf numFmtId="0" fontId="23" fillId="0" borderId="42" xfId="0" applyFont="1" applyBorder="1" applyAlignment="1">
      <alignment horizontal="left" vertical="center" wrapText="1" indent="1"/>
    </xf>
    <xf numFmtId="0" fontId="23" fillId="0" borderId="43" xfId="0" applyFont="1" applyBorder="1" applyAlignment="1">
      <alignment horizontal="left" vertical="center" wrapText="1" indent="1"/>
    </xf>
    <xf numFmtId="0" fontId="23" fillId="0" borderId="44" xfId="0" applyFont="1" applyBorder="1" applyAlignment="1">
      <alignment horizontal="left" vertical="center" wrapText="1" indent="1"/>
    </xf>
    <xf numFmtId="0" fontId="23" fillId="0" borderId="39" xfId="0" applyFont="1" applyBorder="1" applyAlignment="1">
      <alignment horizontal="left" vertical="center" wrapText="1" indent="1"/>
    </xf>
    <xf numFmtId="0" fontId="25" fillId="8" borderId="39" xfId="0" applyFont="1" applyFill="1" applyBorder="1" applyAlignment="1">
      <alignment horizontal="center" vertical="center" wrapText="1"/>
    </xf>
    <xf numFmtId="0" fontId="25" fillId="8" borderId="42" xfId="0" applyFont="1" applyFill="1" applyBorder="1" applyAlignment="1">
      <alignment horizontal="center" vertical="center" wrapText="1"/>
    </xf>
    <xf numFmtId="0" fontId="25" fillId="8" borderId="44" xfId="0" applyFont="1" applyFill="1" applyBorder="1" applyAlignment="1">
      <alignment horizontal="center" vertical="center" wrapText="1"/>
    </xf>
    <xf numFmtId="0" fontId="25" fillId="8" borderId="49" xfId="0" applyFont="1" applyFill="1" applyBorder="1" applyAlignment="1">
      <alignment horizontal="center" vertical="center"/>
    </xf>
    <xf numFmtId="0" fontId="25" fillId="8" borderId="32" xfId="0" applyFont="1" applyFill="1" applyBorder="1" applyAlignment="1">
      <alignment horizontal="center" vertical="center"/>
    </xf>
    <xf numFmtId="0" fontId="25" fillId="8" borderId="32" xfId="0" applyFont="1" applyFill="1" applyBorder="1" applyAlignment="1">
      <alignment horizontal="center" vertical="center" wrapText="1"/>
    </xf>
    <xf numFmtId="0" fontId="25" fillId="8" borderId="74" xfId="0" applyFont="1" applyFill="1" applyBorder="1" applyAlignment="1">
      <alignment horizontal="center" vertical="center" wrapText="1"/>
    </xf>
    <xf numFmtId="0" fontId="25" fillId="8" borderId="75" xfId="0" applyFont="1" applyFill="1" applyBorder="1" applyAlignment="1">
      <alignment horizontal="center" vertical="center" wrapText="1"/>
    </xf>
    <xf numFmtId="0" fontId="25" fillId="8" borderId="33"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61" fillId="8" borderId="78" xfId="0" applyFont="1" applyFill="1" applyBorder="1" applyAlignment="1">
      <alignment horizontal="center" vertical="center" wrapText="1"/>
    </xf>
    <xf numFmtId="0" fontId="61" fillId="8" borderId="79" xfId="0" applyFont="1" applyFill="1" applyBorder="1" applyAlignment="1">
      <alignment horizontal="center" vertical="center" wrapText="1"/>
    </xf>
    <xf numFmtId="0" fontId="28" fillId="0" borderId="101"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106"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9" fillId="0" borderId="51" xfId="0" applyFont="1" applyBorder="1" applyAlignment="1">
      <alignment horizontal="center" vertical="center"/>
    </xf>
    <xf numFmtId="164" fontId="42" fillId="0" borderId="76" xfId="0" applyNumberFormat="1" applyFont="1" applyBorder="1" applyAlignment="1">
      <alignment horizontal="center" vertical="center"/>
    </xf>
    <xf numFmtId="164" fontId="42" fillId="0" borderId="77" xfId="0" applyNumberFormat="1" applyFont="1" applyBorder="1" applyAlignment="1">
      <alignment horizontal="center" vertical="center"/>
    </xf>
    <xf numFmtId="0" fontId="41" fillId="0" borderId="67" xfId="0" applyFont="1" applyBorder="1" applyAlignment="1">
      <alignment horizontal="center" vertical="center"/>
    </xf>
    <xf numFmtId="0" fontId="41" fillId="0" borderId="66" xfId="0" applyFont="1" applyBorder="1" applyAlignment="1">
      <alignment horizontal="center" vertical="center"/>
    </xf>
    <xf numFmtId="164" fontId="69" fillId="0" borderId="80" xfId="0" applyNumberFormat="1" applyFont="1" applyBorder="1" applyAlignment="1">
      <alignment horizontal="center" vertical="center"/>
    </xf>
    <xf numFmtId="164" fontId="69" fillId="0" borderId="81" xfId="0" applyNumberFormat="1" applyFont="1" applyBorder="1" applyAlignment="1">
      <alignment horizontal="center" vertical="center"/>
    </xf>
    <xf numFmtId="0" fontId="0" fillId="0" borderId="42"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32" fillId="0" borderId="42" xfId="0" applyFont="1" applyBorder="1" applyAlignment="1" applyProtection="1">
      <alignment horizontal="left" vertical="center" wrapText="1" indent="1"/>
      <protection locked="0"/>
    </xf>
    <xf numFmtId="0" fontId="32" fillId="0" borderId="43" xfId="0" applyFont="1" applyBorder="1" applyAlignment="1" applyProtection="1">
      <alignment horizontal="left" vertical="center" wrapText="1" indent="1"/>
      <protection locked="0"/>
    </xf>
    <xf numFmtId="0" fontId="32" fillId="0" borderId="44" xfId="0" applyFont="1" applyBorder="1" applyAlignment="1" applyProtection="1">
      <alignment horizontal="left" vertical="center" wrapText="1" indent="1"/>
      <protection locked="0"/>
    </xf>
    <xf numFmtId="0" fontId="43" fillId="8" borderId="42" xfId="0" applyFont="1" applyFill="1" applyBorder="1" applyAlignment="1">
      <alignment horizontal="center" vertical="center" wrapText="1"/>
    </xf>
    <xf numFmtId="0" fontId="43" fillId="8" borderId="43"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43" fillId="8" borderId="39" xfId="0" applyFont="1" applyFill="1" applyBorder="1" applyAlignment="1">
      <alignment horizontal="center"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2" fillId="9" borderId="44" xfId="0" applyFont="1" applyFill="1" applyBorder="1" applyAlignment="1">
      <alignment horizontal="left" vertical="center" wrapText="1"/>
    </xf>
    <xf numFmtId="0" fontId="82" fillId="7" borderId="118" xfId="0" applyFont="1" applyFill="1" applyBorder="1" applyAlignment="1" applyProtection="1">
      <alignment horizontal="center" vertical="center"/>
      <protection locked="0"/>
    </xf>
    <xf numFmtId="0" fontId="82" fillId="7" borderId="119" xfId="0" applyFont="1" applyFill="1" applyBorder="1" applyAlignment="1" applyProtection="1">
      <alignment horizontal="center" vertical="center"/>
      <protection locked="0"/>
    </xf>
    <xf numFmtId="0" fontId="14" fillId="0" borderId="119" xfId="0" applyFont="1" applyFill="1" applyBorder="1" applyAlignment="1" applyProtection="1">
      <alignment horizontal="center" vertical="center"/>
      <protection locked="0"/>
    </xf>
    <xf numFmtId="0" fontId="48" fillId="7" borderId="119" xfId="0" applyFont="1" applyFill="1" applyBorder="1" applyAlignment="1" applyProtection="1">
      <alignment horizontal="center" vertical="center" wrapText="1"/>
      <protection locked="0"/>
    </xf>
    <xf numFmtId="0" fontId="48" fillId="7" borderId="120" xfId="0" applyFont="1" applyFill="1" applyBorder="1" applyAlignment="1" applyProtection="1">
      <alignment horizontal="center" vertical="center" wrapText="1"/>
      <protection locked="0"/>
    </xf>
    <xf numFmtId="9" fontId="42" fillId="0" borderId="34" xfId="0" applyNumberFormat="1" applyFont="1" applyBorder="1" applyAlignment="1" applyProtection="1">
      <alignment horizontal="center" vertical="center"/>
      <protection locked="0"/>
    </xf>
    <xf numFmtId="9" fontId="42" fillId="0" borderId="36" xfId="0" applyNumberFormat="1"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63" xfId="0" applyFont="1" applyBorder="1" applyAlignment="1" applyProtection="1">
      <alignment horizontal="center" vertical="center"/>
      <protection locked="0"/>
    </xf>
    <xf numFmtId="0" fontId="38" fillId="0" borderId="73" xfId="0" applyFont="1" applyBorder="1" applyAlignment="1" applyProtection="1">
      <alignment horizontal="center" vertical="center"/>
      <protection locked="0"/>
    </xf>
    <xf numFmtId="0" fontId="38" fillId="0" borderId="72" xfId="0" applyFont="1" applyBorder="1" applyAlignment="1" applyProtection="1">
      <alignment horizontal="center" vertical="center"/>
      <protection locked="0"/>
    </xf>
    <xf numFmtId="0" fontId="38" fillId="0" borderId="70" xfId="0" applyFont="1" applyBorder="1" applyAlignment="1" applyProtection="1">
      <alignment horizontal="center" vertical="center"/>
      <protection locked="0"/>
    </xf>
    <xf numFmtId="0" fontId="35" fillId="7" borderId="37" xfId="0" applyFont="1" applyFill="1" applyBorder="1" applyAlignment="1">
      <alignment horizontal="center" vertical="center"/>
    </xf>
    <xf numFmtId="0" fontId="35" fillId="7" borderId="47" xfId="0" applyFont="1" applyFill="1" applyBorder="1" applyAlignment="1">
      <alignment horizontal="center" vertical="center"/>
    </xf>
    <xf numFmtId="0" fontId="35" fillId="7" borderId="52" xfId="0" applyFont="1" applyFill="1" applyBorder="1" applyAlignment="1">
      <alignment horizontal="center" vertical="center"/>
    </xf>
    <xf numFmtId="0" fontId="35" fillId="7" borderId="34" xfId="0" applyFont="1" applyFill="1" applyBorder="1" applyAlignment="1">
      <alignment horizontal="center" vertical="center"/>
    </xf>
    <xf numFmtId="0" fontId="35" fillId="7" borderId="35" xfId="0" applyFont="1" applyFill="1" applyBorder="1" applyAlignment="1">
      <alignment horizontal="center" vertical="center"/>
    </xf>
    <xf numFmtId="0" fontId="35" fillId="7" borderId="36" xfId="0" applyFont="1" applyFill="1" applyBorder="1" applyAlignment="1">
      <alignment horizontal="center" vertical="center"/>
    </xf>
    <xf numFmtId="0" fontId="25" fillId="8" borderId="56" xfId="0" applyFont="1" applyFill="1" applyBorder="1" applyAlignment="1">
      <alignment horizontal="center" vertical="center" wrapText="1"/>
    </xf>
    <xf numFmtId="0" fontId="25" fillId="8" borderId="38" xfId="0" applyFont="1" applyFill="1" applyBorder="1" applyAlignment="1">
      <alignment horizontal="center" vertical="center" wrapText="1"/>
    </xf>
    <xf numFmtId="0" fontId="38" fillId="0" borderId="40" xfId="0" applyFont="1" applyBorder="1" applyAlignment="1" applyProtection="1">
      <alignment horizontal="center" vertical="center"/>
      <protection locked="0"/>
    </xf>
    <xf numFmtId="0" fontId="38" fillId="0" borderId="41" xfId="0" applyFont="1" applyBorder="1" applyAlignment="1" applyProtection="1">
      <alignment horizontal="center" vertical="center"/>
      <protection locked="0"/>
    </xf>
    <xf numFmtId="0" fontId="38" fillId="0" borderId="89"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25" fillId="8" borderId="107" xfId="0" applyFont="1" applyFill="1" applyBorder="1" applyAlignment="1">
      <alignment horizontal="center" vertical="center" wrapText="1"/>
    </xf>
    <xf numFmtId="0" fontId="38" fillId="0" borderId="6" xfId="0" applyFont="1" applyBorder="1" applyAlignment="1" applyProtection="1">
      <alignment horizontal="center" vertical="center"/>
      <protection locked="0"/>
    </xf>
    <xf numFmtId="0" fontId="38" fillId="0" borderId="58"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8"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0" fontId="38" fillId="0" borderId="56" xfId="0" applyFont="1" applyBorder="1" applyAlignment="1" applyProtection="1">
      <alignment horizontal="center" vertical="center"/>
      <protection locked="0"/>
    </xf>
    <xf numFmtId="0" fontId="3" fillId="0" borderId="54" xfId="0" applyFont="1" applyBorder="1" applyAlignment="1" applyProtection="1">
      <alignment horizontal="center" vertical="center"/>
    </xf>
    <xf numFmtId="0" fontId="3" fillId="0" borderId="39" xfId="0" applyFont="1" applyBorder="1" applyAlignment="1" applyProtection="1">
      <alignment horizontal="center" vertical="center"/>
    </xf>
    <xf numFmtId="0" fontId="38" fillId="0" borderId="39" xfId="0" applyFont="1" applyBorder="1" applyAlignment="1" applyProtection="1">
      <alignment horizontal="center" vertical="center"/>
      <protection locked="0"/>
    </xf>
    <xf numFmtId="0" fontId="33" fillId="0" borderId="53" xfId="0" applyFont="1" applyBorder="1" applyAlignment="1">
      <alignment horizontal="center" vertical="center" textRotation="90"/>
    </xf>
    <xf numFmtId="0" fontId="33" fillId="0" borderId="54" xfId="0" applyFont="1" applyBorder="1" applyAlignment="1">
      <alignment horizontal="center" vertical="center" textRotation="90"/>
    </xf>
    <xf numFmtId="0" fontId="33" fillId="0" borderId="55" xfId="0" applyFont="1" applyBorder="1" applyAlignment="1">
      <alignment horizontal="center" vertical="center" textRotation="90"/>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 fillId="0" borderId="53" xfId="0" applyFont="1" applyBorder="1" applyAlignment="1" applyProtection="1">
      <alignment horizontal="center" vertical="center"/>
    </xf>
    <xf numFmtId="0" fontId="3" fillId="0" borderId="62" xfId="0" applyFont="1" applyBorder="1" applyAlignment="1" applyProtection="1">
      <alignment horizontal="center" vertical="center"/>
    </xf>
    <xf numFmtId="0" fontId="34" fillId="0" borderId="57" xfId="0" applyFont="1" applyBorder="1" applyAlignment="1">
      <alignment horizontal="center" vertical="center"/>
    </xf>
    <xf numFmtId="0" fontId="3" fillId="0" borderId="55"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25" fillId="8" borderId="55" xfId="0" applyFont="1" applyFill="1" applyBorder="1" applyAlignment="1">
      <alignment horizontal="center" vertical="center"/>
    </xf>
    <xf numFmtId="0" fontId="25" fillId="8" borderId="56" xfId="0" applyFont="1" applyFill="1" applyBorder="1" applyAlignment="1">
      <alignment horizontal="center" vertical="center"/>
    </xf>
    <xf numFmtId="0" fontId="25" fillId="8" borderId="73" xfId="0" applyFont="1" applyFill="1" applyBorder="1" applyAlignment="1">
      <alignment horizontal="center" vertical="center" wrapText="1"/>
    </xf>
    <xf numFmtId="0" fontId="25" fillId="8" borderId="72" xfId="0" applyFont="1" applyFill="1" applyBorder="1" applyAlignment="1">
      <alignment horizontal="center" vertical="center" wrapText="1"/>
    </xf>
    <xf numFmtId="0" fontId="3" fillId="0" borderId="55" xfId="0" applyFont="1" applyBorder="1" applyAlignment="1" applyProtection="1">
      <alignment horizontal="left" vertical="center"/>
    </xf>
    <xf numFmtId="0" fontId="3" fillId="0" borderId="56" xfId="0" applyFont="1" applyBorder="1" applyAlignment="1" applyProtection="1">
      <alignment horizontal="left" vertical="center"/>
    </xf>
    <xf numFmtId="0" fontId="3" fillId="0" borderId="38" xfId="0" applyFont="1" applyBorder="1" applyAlignment="1" applyProtection="1">
      <alignment horizontal="left" vertical="center"/>
    </xf>
    <xf numFmtId="0" fontId="38" fillId="0" borderId="69" xfId="0" applyFont="1" applyBorder="1" applyAlignment="1" applyProtection="1">
      <alignment horizontal="center" vertical="center"/>
      <protection locked="0"/>
    </xf>
    <xf numFmtId="0" fontId="33" fillId="0" borderId="37" xfId="0" applyFont="1" applyBorder="1" applyAlignment="1">
      <alignment horizontal="center" vertical="center" textRotation="90"/>
    </xf>
    <xf numFmtId="0" fontId="33" fillId="0" borderId="121" xfId="0" applyFont="1" applyBorder="1" applyAlignment="1">
      <alignment horizontal="center" vertical="center" textRotation="90"/>
    </xf>
    <xf numFmtId="0" fontId="33" fillId="0" borderId="122" xfId="0" applyFont="1" applyBorder="1" applyAlignment="1">
      <alignment horizontal="center" vertical="center" textRotation="90"/>
    </xf>
    <xf numFmtId="0" fontId="34" fillId="0" borderId="37" xfId="0" applyFont="1" applyBorder="1" applyAlignment="1">
      <alignment horizontal="center" vertical="center"/>
    </xf>
    <xf numFmtId="0" fontId="34" fillId="0" borderId="121" xfId="0" applyFont="1" applyBorder="1" applyAlignment="1">
      <alignment horizontal="center" vertical="center"/>
    </xf>
    <xf numFmtId="0" fontId="3" fillId="0" borderId="53" xfId="0" applyFont="1" applyBorder="1" applyAlignment="1" applyProtection="1">
      <alignment horizontal="left" vertical="center"/>
    </xf>
    <xf numFmtId="0" fontId="3" fillId="0" borderId="62" xfId="0" applyFont="1" applyBorder="1" applyAlignment="1" applyProtection="1">
      <alignment horizontal="left" vertical="center"/>
    </xf>
    <xf numFmtId="0" fontId="3" fillId="0" borderId="123" xfId="0" applyFont="1" applyBorder="1" applyAlignment="1" applyProtection="1">
      <alignment horizontal="left" vertical="center"/>
    </xf>
    <xf numFmtId="0" fontId="38" fillId="0" borderId="47" xfId="0" applyFont="1" applyBorder="1" applyAlignment="1" applyProtection="1">
      <alignment horizontal="center" vertical="center"/>
      <protection locked="0"/>
    </xf>
    <xf numFmtId="0" fontId="34" fillId="0" borderId="122" xfId="0" applyFont="1" applyBorder="1" applyAlignment="1">
      <alignment horizontal="center" vertical="center"/>
    </xf>
    <xf numFmtId="0" fontId="3" fillId="0" borderId="54"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124" xfId="0" applyFont="1" applyBorder="1" applyAlignment="1" applyProtection="1">
      <alignment horizontal="left" vertical="center"/>
    </xf>
    <xf numFmtId="0" fontId="38" fillId="0" borderId="117"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25" fillId="8" borderId="110" xfId="0" applyFont="1" applyFill="1" applyBorder="1" applyAlignment="1">
      <alignment horizontal="center" vertical="center"/>
    </xf>
    <xf numFmtId="0" fontId="25" fillId="8" borderId="107" xfId="0" applyFont="1" applyFill="1" applyBorder="1" applyAlignment="1">
      <alignment horizontal="center" vertical="center"/>
    </xf>
    <xf numFmtId="0" fontId="33" fillId="0" borderId="125" xfId="0" applyFont="1" applyBorder="1" applyAlignment="1">
      <alignment horizontal="center" vertical="center" textRotation="90"/>
    </xf>
    <xf numFmtId="0" fontId="38" fillId="0" borderId="5" xfId="0" applyFont="1" applyBorder="1" applyAlignment="1" applyProtection="1">
      <alignment horizontal="center" vertical="center"/>
      <protection locked="0"/>
    </xf>
    <xf numFmtId="0" fontId="3" fillId="0" borderId="59" xfId="0" applyFont="1" applyBorder="1" applyAlignment="1" applyProtection="1">
      <alignment horizontal="left" vertical="center"/>
    </xf>
    <xf numFmtId="0" fontId="3" fillId="0" borderId="61" xfId="0" applyFont="1" applyBorder="1" applyAlignment="1" applyProtection="1">
      <alignment horizontal="left" vertical="center"/>
    </xf>
    <xf numFmtId="0" fontId="3" fillId="0" borderId="126" xfId="0" applyFont="1" applyBorder="1" applyAlignment="1" applyProtection="1">
      <alignment horizontal="left" vertical="center"/>
    </xf>
    <xf numFmtId="0" fontId="38" fillId="0" borderId="0" xfId="0" applyFont="1" applyBorder="1" applyAlignment="1" applyProtection="1">
      <alignment horizontal="center" vertical="center"/>
      <protection locked="0"/>
    </xf>
    <xf numFmtId="0" fontId="47" fillId="0" borderId="0" xfId="0" applyFont="1" applyAlignment="1">
      <alignment horizontal="center" vertical="center"/>
    </xf>
    <xf numFmtId="0" fontId="0" fillId="4" borderId="0" xfId="0" applyFill="1" applyAlignment="1">
      <alignment horizontal="left" vertical="center" wrapText="1"/>
    </xf>
  </cellXfs>
  <cellStyles count="2">
    <cellStyle name="Normal" xfId="0" builtinId="0"/>
    <cellStyle name="Porcentaje" xfId="1" builtinId="5"/>
  </cellStyles>
  <dxfs count="1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C14"/>
      <color rgb="FFEAEADE"/>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6.- CURSO ESPEC&#205;FICO'!A1"/><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95251</xdr:colOff>
      <xdr:row>29</xdr:row>
      <xdr:rowOff>142875</xdr:rowOff>
    </xdr:from>
    <xdr:to>
      <xdr:col>12</xdr:col>
      <xdr:colOff>390974</xdr:colOff>
      <xdr:row>57</xdr:row>
      <xdr:rowOff>69220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301626" y="7112000"/>
          <a:ext cx="9114286" cy="503809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881187" y="2206624"/>
          <a:ext cx="1714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87" name="Rectángulo: esquinas redondeadas 86">
          <a:hlinkClick xmlns:r="http://schemas.openxmlformats.org/officeDocument/2006/relationships" r:id="rId8"/>
          <a:extLst>
            <a:ext uri="{FF2B5EF4-FFF2-40B4-BE49-F238E27FC236}">
              <a16:creationId xmlns:a16="http://schemas.microsoft.com/office/drawing/2014/main" id="{6F35DC37-4617-4E35-BF6E-BCD5244AE899}"/>
            </a:ext>
          </a:extLst>
        </xdr:cNvPr>
        <xdr:cNvSpPr/>
      </xdr:nvSpPr>
      <xdr:spPr>
        <a:xfrm>
          <a:off x="11890375" y="2222500"/>
          <a:ext cx="2127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1881187" y="2206624"/>
          <a:ext cx="17113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5" name="Rectángulo: esquinas redondeadas 14">
          <a:hlinkClick xmlns:r="http://schemas.openxmlformats.org/officeDocument/2006/relationships" r:id="rId7"/>
          <a:extLst>
            <a:ext uri="{FF2B5EF4-FFF2-40B4-BE49-F238E27FC236}">
              <a16:creationId xmlns:a16="http://schemas.microsoft.com/office/drawing/2014/main" id="{53A30D50-9E04-47CB-A0E2-D08DBCF86F8F}"/>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a:t>
          </a:r>
          <a:r>
            <a:rPr lang="es-CL" sz="2400"/>
            <a:t>  </a:t>
          </a:r>
          <a:r>
            <a:rPr lang="es-CL" sz="1400"/>
            <a:t>CURSOS ESPECIFICOS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31751</xdr:rowOff>
    </xdr:from>
    <xdr:to>
      <xdr:col>19</xdr:col>
      <xdr:colOff>0</xdr:colOff>
      <xdr:row>1</xdr:row>
      <xdr:rowOff>1758133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06375" y="31751"/>
          <a:ext cx="15192375" cy="1861320"/>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595313</xdr:colOff>
      <xdr:row>1</xdr:row>
      <xdr:rowOff>1452562</xdr:rowOff>
    </xdr:from>
    <xdr:to>
      <xdr:col>19</xdr:col>
      <xdr:colOff>71438</xdr:colOff>
      <xdr:row>1</xdr:row>
      <xdr:rowOff>1706562</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089188" y="1587500"/>
          <a:ext cx="738188"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18</xdr:col>
      <xdr:colOff>1246187</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49" y="2079625"/>
          <a:ext cx="15581313"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325439</xdr:colOff>
      <xdr:row>3</xdr:row>
      <xdr:rowOff>238126</xdr:rowOff>
    </xdr:from>
    <xdr:to>
      <xdr:col>8</xdr:col>
      <xdr:colOff>254000</xdr:colOff>
      <xdr:row>4</xdr:row>
      <xdr:rowOff>182563</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913189" y="2238376"/>
          <a:ext cx="2333624"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412751</xdr:colOff>
      <xdr:row>3</xdr:row>
      <xdr:rowOff>238126</xdr:rowOff>
    </xdr:from>
    <xdr:to>
      <xdr:col>11</xdr:col>
      <xdr:colOff>55563</xdr:colOff>
      <xdr:row>4</xdr:row>
      <xdr:rowOff>182563</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405564" y="2238376"/>
          <a:ext cx="204787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11</xdr:col>
      <xdr:colOff>230188</xdr:colOff>
      <xdr:row>3</xdr:row>
      <xdr:rowOff>238125</xdr:rowOff>
    </xdr:from>
    <xdr:to>
      <xdr:col>13</xdr:col>
      <xdr:colOff>627062</xdr:colOff>
      <xdr:row>4</xdr:row>
      <xdr:rowOff>182562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628063" y="2238375"/>
          <a:ext cx="2000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857255</xdr:colOff>
      <xdr:row>3</xdr:row>
      <xdr:rowOff>230187</xdr:rowOff>
    </xdr:from>
    <xdr:to>
      <xdr:col>16</xdr:col>
      <xdr:colOff>103192</xdr:colOff>
      <xdr:row>4</xdr:row>
      <xdr:rowOff>174624</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0858505" y="2230437"/>
          <a:ext cx="2119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16</xdr:col>
      <xdr:colOff>269875</xdr:colOff>
      <xdr:row>3</xdr:row>
      <xdr:rowOff>222250</xdr:rowOff>
    </xdr:from>
    <xdr:to>
      <xdr:col>18</xdr:col>
      <xdr:colOff>1023938</xdr:colOff>
      <xdr:row>4</xdr:row>
      <xdr:rowOff>166687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E01DD28C-2210-4FE8-B621-A6D45CC2D872}"/>
            </a:ext>
          </a:extLst>
        </xdr:cNvPr>
        <xdr:cNvSpPr/>
      </xdr:nvSpPr>
      <xdr:spPr>
        <a:xfrm>
          <a:off x="13144500" y="2222500"/>
          <a:ext cx="237331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9926" y="249390"/>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1008064</xdr:colOff>
      <xdr:row>1</xdr:row>
      <xdr:rowOff>1516062</xdr:rowOff>
    </xdr:from>
    <xdr:to>
      <xdr:col>19</xdr:col>
      <xdr:colOff>111127</xdr:colOff>
      <xdr:row>1</xdr:row>
      <xdr:rowOff>1793874</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4295439" y="1651000"/>
          <a:ext cx="833438"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1830917" y="2206624"/>
          <a:ext cx="176159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3679826" y="2198688"/>
          <a:ext cx="27797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6570662" y="2198688"/>
          <a:ext cx="15335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8221663" y="2198688"/>
          <a:ext cx="1862137"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0186992" y="2198688"/>
          <a:ext cx="1878008"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785813</xdr:colOff>
      <xdr:row>3</xdr:row>
      <xdr:rowOff>198438</xdr:rowOff>
    </xdr:from>
    <xdr:to>
      <xdr:col>18</xdr:col>
      <xdr:colOff>507999</xdr:colOff>
      <xdr:row>4</xdr:row>
      <xdr:rowOff>142875</xdr:rowOff>
    </xdr:to>
    <xdr:sp macro="" textlink="">
      <xdr:nvSpPr>
        <xdr:cNvPr id="41" name="Rectángulo: esquinas redondeadas 40">
          <a:hlinkClick xmlns:r="http://schemas.openxmlformats.org/officeDocument/2006/relationships" r:id="rId7"/>
          <a:extLst>
            <a:ext uri="{FF2B5EF4-FFF2-40B4-BE49-F238E27FC236}">
              <a16:creationId xmlns:a16="http://schemas.microsoft.com/office/drawing/2014/main" id="{AD285FD7-1EE6-4DB7-8132-6E232E1A529B}"/>
            </a:ext>
          </a:extLst>
        </xdr:cNvPr>
        <xdr:cNvSpPr/>
      </xdr:nvSpPr>
      <xdr:spPr>
        <a:xfrm>
          <a:off x="12184063" y="2198688"/>
          <a:ext cx="24526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B6AB0944-DCDD-4D5E-8F23-714C5BDD81A2}"/>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21</xdr:col>
      <xdr:colOff>785813</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5232062" cy="1861320"/>
        </a:xfrm>
        <a:prstGeom prst="rect">
          <a:avLst/>
        </a:prstGeom>
      </xdr:spPr>
    </xdr:pic>
    <xdr:clientData/>
  </xdr:twoCellAnchor>
  <xdr:twoCellAnchor>
    <xdr:from>
      <xdr:col>1</xdr:col>
      <xdr:colOff>120375</xdr:colOff>
      <xdr:row>1</xdr:row>
      <xdr:rowOff>116040</xdr:rowOff>
    </xdr:from>
    <xdr:to>
      <xdr:col>15</xdr:col>
      <xdr:colOff>825499</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0" y="250978"/>
          <a:ext cx="9706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287062</xdr:colOff>
      <xdr:row>1</xdr:row>
      <xdr:rowOff>163669</xdr:rowOff>
    </xdr:from>
    <xdr:to>
      <xdr:col>16</xdr:col>
      <xdr:colOff>317499</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7" y="298607"/>
          <a:ext cx="10158687"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SUPERIOR</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20</xdr:col>
      <xdr:colOff>785813</xdr:colOff>
      <xdr:row>1</xdr:row>
      <xdr:rowOff>1492250</xdr:rowOff>
    </xdr:from>
    <xdr:to>
      <xdr:col>22</xdr:col>
      <xdr:colOff>341313</xdr:colOff>
      <xdr:row>1</xdr:row>
      <xdr:rowOff>1706562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4462126" y="1627188"/>
          <a:ext cx="1158875"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22</xdr:col>
      <xdr:colOff>39687</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53193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230190</xdr:colOff>
      <xdr:row>3</xdr:row>
      <xdr:rowOff>166690</xdr:rowOff>
    </xdr:from>
    <xdr:to>
      <xdr:col>3</xdr:col>
      <xdr:colOff>222251</xdr:colOff>
      <xdr:row>4</xdr:row>
      <xdr:rowOff>111127</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436565" y="2166940"/>
          <a:ext cx="1087436"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411162</xdr:colOff>
      <xdr:row>3</xdr:row>
      <xdr:rowOff>174624</xdr:rowOff>
    </xdr:from>
    <xdr:to>
      <xdr:col>6</xdr:col>
      <xdr:colOff>119062</xdr:colOff>
      <xdr:row>4</xdr:row>
      <xdr:rowOff>119061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1712912" y="2174874"/>
          <a:ext cx="2192338"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277813</xdr:colOff>
      <xdr:row>3</xdr:row>
      <xdr:rowOff>182563</xdr:rowOff>
    </xdr:from>
    <xdr:to>
      <xdr:col>10</xdr:col>
      <xdr:colOff>301625</xdr:colOff>
      <xdr:row>4</xdr:row>
      <xdr:rowOff>127000</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4064001" y="2182813"/>
          <a:ext cx="24764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412752</xdr:colOff>
      <xdr:row>3</xdr:row>
      <xdr:rowOff>190502</xdr:rowOff>
    </xdr:from>
    <xdr:to>
      <xdr:col>12</xdr:col>
      <xdr:colOff>849313</xdr:colOff>
      <xdr:row>4</xdr:row>
      <xdr:rowOff>134939</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651627" y="2190752"/>
          <a:ext cx="1698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13</xdr:col>
      <xdr:colOff>182570</xdr:colOff>
      <xdr:row>3</xdr:row>
      <xdr:rowOff>190500</xdr:rowOff>
    </xdr:from>
    <xdr:to>
      <xdr:col>15</xdr:col>
      <xdr:colOff>960443</xdr:colOff>
      <xdr:row>4</xdr:row>
      <xdr:rowOff>134937</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8564570" y="2190750"/>
          <a:ext cx="176212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16</xdr:col>
      <xdr:colOff>190513</xdr:colOff>
      <xdr:row>3</xdr:row>
      <xdr:rowOff>206375</xdr:rowOff>
    </xdr:from>
    <xdr:to>
      <xdr:col>17</xdr:col>
      <xdr:colOff>682633</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0525138" y="2206625"/>
          <a:ext cx="161130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twoCellAnchor>
    <xdr:from>
      <xdr:col>17</xdr:col>
      <xdr:colOff>896934</xdr:colOff>
      <xdr:row>3</xdr:row>
      <xdr:rowOff>190500</xdr:rowOff>
    </xdr:from>
    <xdr:to>
      <xdr:col>21</xdr:col>
      <xdr:colOff>658810</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6C725DE8-0612-4311-8E8E-9899B3F065A3}"/>
            </a:ext>
          </a:extLst>
        </xdr:cNvPr>
        <xdr:cNvSpPr/>
      </xdr:nvSpPr>
      <xdr:spPr>
        <a:xfrm>
          <a:off x="12350747" y="2190750"/>
          <a:ext cx="294481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88899</xdr:colOff>
      <xdr:row>1</xdr:row>
      <xdr:rowOff>63500</xdr:rowOff>
    </xdr:from>
    <xdr:to>
      <xdr:col>5</xdr:col>
      <xdr:colOff>285750</xdr:colOff>
      <xdr:row>1</xdr:row>
      <xdr:rowOff>400050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CEC52116-EF7F-48F1-ABC5-7DAE749EE041}"/>
            </a:ext>
          </a:extLst>
        </xdr:cNvPr>
        <xdr:cNvSpPr/>
      </xdr:nvSpPr>
      <xdr:spPr>
        <a:xfrm>
          <a:off x="6635749" y="184150"/>
          <a:ext cx="958851" cy="336550"/>
        </a:xfrm>
        <a:prstGeom prst="roundRect">
          <a:avLst/>
        </a:prstGeom>
        <a:solidFill>
          <a:srgbClr val="13C045"/>
        </a:solidFill>
        <a:ln w="12700" cap="flat" cmpd="sng" algn="ctr">
          <a:no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400" b="1" i="0" u="none" strike="noStrike" kern="0" cap="none" spc="0" normalizeH="0" baseline="0" noProof="0">
              <a:ln>
                <a:noFill/>
              </a:ln>
              <a:solidFill>
                <a:sysClr val="window" lastClr="FFFFFF"/>
              </a:solidFill>
              <a:effectLst/>
              <a:uLnTx/>
              <a:uFillTx/>
              <a:latin typeface="Calibri" panose="020F0502020204030204"/>
              <a:ea typeface="+mn-ea"/>
              <a:cs typeface="+mn-cs"/>
            </a:rPr>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showRowColHeaders="0" tabSelected="1" zoomScale="80" zoomScaleNormal="80" workbookViewId="0"/>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98"/>
      <c r="C2" s="99"/>
      <c r="D2" s="99"/>
      <c r="E2" s="99"/>
      <c r="F2" s="99"/>
      <c r="G2" s="99"/>
      <c r="H2" s="99"/>
      <c r="I2" s="99"/>
      <c r="J2" s="99"/>
      <c r="K2" s="99"/>
      <c r="L2" s="99"/>
      <c r="M2" s="99"/>
      <c r="N2" s="99"/>
      <c r="O2" s="99"/>
      <c r="P2" s="99"/>
      <c r="Q2" s="99"/>
      <c r="R2" s="36"/>
      <c r="S2" s="36"/>
    </row>
    <row r="3" spans="2:19" ht="4" customHeight="1" x14ac:dyDescent="0.35">
      <c r="B3" s="44"/>
      <c r="C3" s="44"/>
      <c r="D3" s="44"/>
      <c r="E3" s="44"/>
      <c r="F3" s="44"/>
      <c r="G3" s="44"/>
      <c r="H3" s="44"/>
      <c r="I3" s="44"/>
      <c r="J3" s="44"/>
      <c r="K3" s="44"/>
      <c r="L3" s="44"/>
      <c r="M3" s="44"/>
      <c r="N3" s="44"/>
      <c r="O3" s="44"/>
      <c r="P3" s="44"/>
      <c r="Q3" s="44"/>
      <c r="R3" s="44"/>
      <c r="S3" s="44"/>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5"/>
    </row>
    <row r="6" spans="2:19" ht="4" customHeight="1" x14ac:dyDescent="0.35">
      <c r="B6" s="44"/>
      <c r="C6" s="44"/>
      <c r="D6" s="44"/>
      <c r="E6" s="44"/>
      <c r="F6" s="44"/>
      <c r="G6" s="44"/>
      <c r="H6" s="44"/>
      <c r="I6" s="44"/>
      <c r="J6" s="44"/>
      <c r="K6" s="44"/>
      <c r="L6" s="44"/>
      <c r="M6" s="44"/>
      <c r="N6" s="44"/>
      <c r="O6" s="44"/>
      <c r="P6" s="44"/>
      <c r="Q6" s="44"/>
      <c r="R6" s="44"/>
      <c r="S6" s="44"/>
    </row>
    <row r="7" spans="2:19" s="16" customFormat="1" ht="3.5" customHeight="1" x14ac:dyDescent="0.35"/>
    <row r="8" spans="2:19" ht="66.5" customHeight="1" x14ac:dyDescent="0.35">
      <c r="B8" s="100" t="s">
        <v>93</v>
      </c>
      <c r="C8" s="100"/>
      <c r="D8" s="100"/>
      <c r="E8" s="100"/>
      <c r="F8" s="100"/>
      <c r="G8" s="100"/>
      <c r="H8" s="100"/>
      <c r="I8" s="100"/>
      <c r="J8" s="100"/>
      <c r="K8" s="100"/>
      <c r="L8" s="100"/>
      <c r="M8" s="100"/>
      <c r="N8" s="100"/>
      <c r="O8" s="100"/>
      <c r="P8" s="100"/>
      <c r="Q8" s="100"/>
      <c r="R8" s="100"/>
      <c r="S8" s="100"/>
    </row>
    <row r="9" spans="2:19" ht="1.5" hidden="1" customHeight="1" x14ac:dyDescent="0.35">
      <c r="B9" s="100"/>
      <c r="C9" s="100"/>
      <c r="D9" s="100"/>
      <c r="E9" s="100"/>
      <c r="F9" s="100"/>
      <c r="G9" s="100"/>
      <c r="H9" s="100"/>
      <c r="I9" s="100"/>
      <c r="J9" s="100"/>
      <c r="K9" s="100"/>
      <c r="L9" s="100"/>
      <c r="M9" s="100"/>
      <c r="N9" s="100"/>
      <c r="O9" s="100"/>
      <c r="P9" s="100"/>
      <c r="Q9" s="100"/>
      <c r="R9" s="100"/>
      <c r="S9" s="100"/>
    </row>
    <row r="10" spans="2:19" ht="29" customHeight="1" x14ac:dyDescent="0.35">
      <c r="B10" s="97" t="s">
        <v>82</v>
      </c>
      <c r="C10" s="97"/>
      <c r="D10" s="97"/>
      <c r="E10" s="97"/>
      <c r="F10" s="97"/>
      <c r="G10" s="97"/>
      <c r="H10" s="97"/>
      <c r="I10" s="97"/>
      <c r="J10" s="97"/>
      <c r="K10" s="97"/>
      <c r="L10" s="97"/>
      <c r="M10" s="97"/>
      <c r="N10" s="97"/>
      <c r="O10" s="97"/>
      <c r="P10" s="97"/>
      <c r="Q10" s="97"/>
      <c r="R10" s="97"/>
      <c r="S10" s="97"/>
    </row>
    <row r="11" spans="2:19" ht="23.5" customHeight="1" x14ac:dyDescent="0.35">
      <c r="B11" s="2"/>
      <c r="C11" s="101" t="s">
        <v>83</v>
      </c>
      <c r="D11" s="102"/>
      <c r="E11" s="102"/>
      <c r="F11" s="102"/>
      <c r="G11" s="102"/>
      <c r="H11" s="102"/>
      <c r="I11" s="102"/>
      <c r="J11" s="102"/>
      <c r="K11" s="102"/>
      <c r="L11" s="102"/>
      <c r="M11" s="102"/>
      <c r="N11" s="102"/>
      <c r="O11" s="102"/>
      <c r="P11" s="102"/>
      <c r="Q11" s="102"/>
      <c r="R11" s="102"/>
      <c r="S11" s="3"/>
    </row>
    <row r="12" spans="2:19" ht="13" customHeight="1" x14ac:dyDescent="0.35">
      <c r="B12" s="2"/>
      <c r="C12" s="102"/>
      <c r="D12" s="102"/>
      <c r="E12" s="102"/>
      <c r="F12" s="102"/>
      <c r="G12" s="102"/>
      <c r="H12" s="102"/>
      <c r="I12" s="102"/>
      <c r="J12" s="102"/>
      <c r="K12" s="102"/>
      <c r="L12" s="102"/>
      <c r="M12" s="102"/>
      <c r="N12" s="102"/>
      <c r="O12" s="102"/>
      <c r="P12" s="102"/>
      <c r="Q12" s="102"/>
      <c r="R12" s="102"/>
      <c r="S12" s="3"/>
    </row>
    <row r="13" spans="2:19" ht="13" customHeight="1" x14ac:dyDescent="0.35">
      <c r="B13" s="2"/>
      <c r="C13" s="104" t="s">
        <v>87</v>
      </c>
      <c r="D13" s="104"/>
      <c r="E13" s="104"/>
      <c r="F13" s="104"/>
      <c r="G13" s="104"/>
      <c r="H13" s="104"/>
      <c r="I13" s="104"/>
      <c r="J13" s="104"/>
      <c r="K13" s="104"/>
      <c r="L13" s="104"/>
      <c r="M13" s="104"/>
      <c r="N13" s="104"/>
      <c r="O13" s="104"/>
      <c r="P13" s="104"/>
      <c r="Q13" s="104"/>
      <c r="R13" s="104"/>
      <c r="S13" s="3"/>
    </row>
    <row r="14" spans="2:19" ht="23" customHeight="1" x14ac:dyDescent="0.35">
      <c r="B14" s="2"/>
      <c r="C14" s="104"/>
      <c r="D14" s="104"/>
      <c r="E14" s="104"/>
      <c r="F14" s="104"/>
      <c r="G14" s="104"/>
      <c r="H14" s="104"/>
      <c r="I14" s="104"/>
      <c r="J14" s="104"/>
      <c r="K14" s="104"/>
      <c r="L14" s="104"/>
      <c r="M14" s="104"/>
      <c r="N14" s="104"/>
      <c r="O14" s="104"/>
      <c r="P14" s="104"/>
      <c r="Q14" s="104"/>
      <c r="R14" s="104"/>
      <c r="S14" s="3"/>
    </row>
    <row r="15" spans="2:19" ht="16.5" customHeight="1" x14ac:dyDescent="0.35">
      <c r="B15" s="2"/>
      <c r="C15" s="103" t="s">
        <v>289</v>
      </c>
      <c r="D15" s="103"/>
      <c r="E15" s="103"/>
      <c r="F15" s="103"/>
      <c r="G15" s="103"/>
      <c r="H15" s="103"/>
      <c r="I15" s="103"/>
      <c r="J15" s="103"/>
      <c r="K15" s="103"/>
      <c r="L15" s="103"/>
      <c r="M15" s="103"/>
      <c r="N15" s="103"/>
      <c r="O15" s="103"/>
      <c r="P15" s="103"/>
      <c r="Q15" s="103"/>
      <c r="R15" s="103"/>
      <c r="S15" s="2"/>
    </row>
    <row r="16" spans="2:19" ht="25.5" customHeight="1" x14ac:dyDescent="0.35">
      <c r="C16" s="103"/>
      <c r="D16" s="103"/>
      <c r="E16" s="103"/>
      <c r="F16" s="103"/>
      <c r="G16" s="103"/>
      <c r="H16" s="103"/>
      <c r="I16" s="103"/>
      <c r="J16" s="103"/>
      <c r="K16" s="103"/>
      <c r="L16" s="103"/>
      <c r="M16" s="103"/>
      <c r="N16" s="103"/>
      <c r="O16" s="103"/>
      <c r="P16" s="103"/>
      <c r="Q16" s="103"/>
      <c r="R16" s="103"/>
    </row>
    <row r="17" spans="2:19" ht="15.5" x14ac:dyDescent="0.35">
      <c r="C17" s="9"/>
      <c r="D17" s="9"/>
      <c r="E17" s="9"/>
      <c r="F17" s="9"/>
      <c r="G17" s="9"/>
      <c r="H17" s="9"/>
      <c r="I17" s="9"/>
      <c r="J17" s="9"/>
      <c r="K17" s="9"/>
      <c r="L17" s="9"/>
      <c r="M17" s="9"/>
      <c r="N17" s="9"/>
      <c r="O17" s="9"/>
      <c r="P17" s="9"/>
      <c r="Q17" s="9"/>
      <c r="R17" s="9"/>
    </row>
    <row r="18" spans="2:19" ht="24.5" customHeight="1" x14ac:dyDescent="0.35">
      <c r="B18" s="97" t="s">
        <v>110</v>
      </c>
      <c r="C18" s="97"/>
      <c r="D18" s="97"/>
      <c r="E18" s="97"/>
      <c r="F18" s="97"/>
      <c r="G18" s="97"/>
      <c r="H18" s="97"/>
      <c r="I18" s="97"/>
      <c r="J18" s="97"/>
      <c r="K18" s="97"/>
      <c r="L18" s="97"/>
      <c r="M18" s="97"/>
      <c r="N18" s="97"/>
      <c r="O18" s="97"/>
      <c r="P18" s="97"/>
      <c r="Q18" s="97"/>
      <c r="R18" s="97"/>
      <c r="S18" s="97"/>
    </row>
    <row r="19" spans="2:19" ht="15.5" x14ac:dyDescent="0.35">
      <c r="B19" s="2"/>
      <c r="C19" s="101" t="s">
        <v>109</v>
      </c>
      <c r="D19" s="102"/>
      <c r="E19" s="102"/>
      <c r="F19" s="102"/>
      <c r="G19" s="102"/>
      <c r="H19" s="102"/>
      <c r="I19" s="102"/>
      <c r="J19" s="102"/>
      <c r="K19" s="102"/>
      <c r="L19" s="102"/>
      <c r="M19" s="102"/>
      <c r="N19" s="102"/>
      <c r="O19" s="102"/>
      <c r="P19" s="102"/>
      <c r="Q19" s="102"/>
      <c r="R19" s="102"/>
      <c r="S19" s="3"/>
    </row>
    <row r="20" spans="2:19" ht="20.5" customHeight="1" x14ac:dyDescent="0.35">
      <c r="B20" s="2"/>
      <c r="C20" s="102"/>
      <c r="D20" s="102"/>
      <c r="E20" s="102"/>
      <c r="F20" s="102"/>
      <c r="G20" s="102"/>
      <c r="H20" s="102"/>
      <c r="I20" s="102"/>
      <c r="J20" s="102"/>
      <c r="K20" s="102"/>
      <c r="L20" s="102"/>
      <c r="M20" s="102"/>
      <c r="N20" s="102"/>
      <c r="O20" s="102"/>
      <c r="P20" s="102"/>
      <c r="Q20" s="102"/>
      <c r="R20" s="102"/>
      <c r="S20" s="3"/>
    </row>
    <row r="21" spans="2:19" ht="15.5" x14ac:dyDescent="0.35">
      <c r="B21" s="2"/>
      <c r="C21" s="101" t="s">
        <v>205</v>
      </c>
      <c r="D21" s="101"/>
      <c r="E21" s="101"/>
      <c r="F21" s="101"/>
      <c r="G21" s="101"/>
      <c r="H21" s="101"/>
      <c r="I21" s="101"/>
      <c r="J21" s="101"/>
      <c r="K21" s="101"/>
      <c r="L21" s="101"/>
      <c r="M21" s="101"/>
      <c r="N21" s="101"/>
      <c r="O21" s="101"/>
      <c r="P21" s="101"/>
      <c r="Q21" s="101"/>
      <c r="R21" s="101"/>
      <c r="S21" s="3"/>
    </row>
    <row r="22" spans="2:19" ht="22" customHeight="1" x14ac:dyDescent="0.35">
      <c r="B22" s="2"/>
      <c r="C22" s="101"/>
      <c r="D22" s="101"/>
      <c r="E22" s="101"/>
      <c r="F22" s="101"/>
      <c r="G22" s="101"/>
      <c r="H22" s="101"/>
      <c r="I22" s="101"/>
      <c r="J22" s="101"/>
      <c r="K22" s="101"/>
      <c r="L22" s="101"/>
      <c r="M22" s="101"/>
      <c r="N22" s="101"/>
      <c r="O22" s="101"/>
      <c r="P22" s="101"/>
      <c r="Q22" s="101"/>
      <c r="R22" s="101"/>
      <c r="S22" s="3"/>
    </row>
    <row r="23" spans="2:19" x14ac:dyDescent="0.35">
      <c r="C23" s="101" t="s">
        <v>81</v>
      </c>
      <c r="D23" s="101"/>
      <c r="E23" s="101"/>
      <c r="F23" s="101"/>
      <c r="G23" s="101"/>
      <c r="H23" s="101"/>
      <c r="I23" s="101"/>
      <c r="J23" s="101"/>
      <c r="K23" s="101"/>
      <c r="L23" s="101"/>
      <c r="M23" s="101"/>
      <c r="N23" s="101"/>
      <c r="O23" s="101"/>
      <c r="P23" s="101"/>
      <c r="Q23" s="101"/>
      <c r="R23" s="101"/>
    </row>
    <row r="24" spans="2:19" x14ac:dyDescent="0.35">
      <c r="B24" s="4"/>
      <c r="C24" s="101"/>
      <c r="D24" s="101"/>
      <c r="E24" s="101"/>
      <c r="F24" s="101"/>
      <c r="G24" s="101"/>
      <c r="H24" s="101"/>
      <c r="I24" s="101"/>
      <c r="J24" s="101"/>
      <c r="K24" s="101"/>
      <c r="L24" s="101"/>
      <c r="M24" s="101"/>
      <c r="N24" s="101"/>
      <c r="O24" s="101"/>
      <c r="P24" s="101"/>
      <c r="Q24" s="101"/>
      <c r="R24" s="101"/>
    </row>
    <row r="25" spans="2:19" ht="80.5" customHeight="1" x14ac:dyDescent="0.35">
      <c r="B25" s="4"/>
      <c r="C25" s="101" t="s">
        <v>206</v>
      </c>
      <c r="D25" s="101"/>
      <c r="E25" s="101"/>
      <c r="F25" s="101"/>
      <c r="G25" s="101"/>
      <c r="H25" s="101"/>
      <c r="I25" s="101"/>
      <c r="J25" s="101"/>
      <c r="K25" s="101"/>
      <c r="L25" s="101"/>
      <c r="M25" s="101"/>
      <c r="N25" s="101"/>
      <c r="O25" s="101"/>
      <c r="P25" s="101"/>
      <c r="Q25" s="101"/>
      <c r="R25" s="101"/>
    </row>
    <row r="26" spans="2:19" x14ac:dyDescent="0.35">
      <c r="B26" s="4"/>
      <c r="C26" s="101" t="s">
        <v>207</v>
      </c>
      <c r="D26" s="101"/>
      <c r="E26" s="101"/>
      <c r="F26" s="101"/>
      <c r="G26" s="101"/>
      <c r="H26" s="101"/>
      <c r="I26" s="101"/>
      <c r="J26" s="101"/>
      <c r="K26" s="101"/>
      <c r="L26" s="101"/>
      <c r="M26" s="101"/>
      <c r="N26" s="101"/>
      <c r="O26" s="101"/>
      <c r="P26" s="101"/>
      <c r="Q26" s="101"/>
      <c r="R26" s="101"/>
    </row>
    <row r="27" spans="2:19" ht="19" customHeight="1" x14ac:dyDescent="0.35">
      <c r="B27" s="4"/>
      <c r="C27" s="101"/>
      <c r="D27" s="101"/>
      <c r="E27" s="101"/>
      <c r="F27" s="101"/>
      <c r="G27" s="101"/>
      <c r="H27" s="101"/>
      <c r="I27" s="101"/>
      <c r="J27" s="101"/>
      <c r="K27" s="101"/>
      <c r="L27" s="101"/>
      <c r="M27" s="101"/>
      <c r="N27" s="101"/>
      <c r="O27" s="101"/>
      <c r="P27" s="101"/>
      <c r="Q27" s="101"/>
      <c r="R27" s="101"/>
    </row>
    <row r="28" spans="2:19" ht="20" customHeight="1" x14ac:dyDescent="0.35">
      <c r="E28" s="4"/>
      <c r="F28" s="4"/>
      <c r="G28" s="4"/>
      <c r="H28" s="4"/>
      <c r="I28" s="4"/>
    </row>
    <row r="29" spans="2:19" ht="24.5" customHeight="1" x14ac:dyDescent="0.35">
      <c r="B29" s="97" t="s">
        <v>56</v>
      </c>
      <c r="C29" s="97"/>
      <c r="D29" s="97"/>
      <c r="E29" s="97"/>
      <c r="F29" s="97"/>
      <c r="G29" s="97"/>
      <c r="H29" s="97"/>
      <c r="I29" s="97"/>
      <c r="J29" s="97"/>
      <c r="K29" s="97"/>
      <c r="L29" s="97"/>
      <c r="M29" s="97"/>
      <c r="N29" s="97"/>
      <c r="O29" s="97"/>
      <c r="P29" s="97"/>
      <c r="Q29" s="97"/>
      <c r="R29" s="97"/>
      <c r="S29" s="97"/>
    </row>
    <row r="30" spans="2:19" x14ac:dyDescent="0.35">
      <c r="E30" s="4"/>
      <c r="F30" s="4"/>
      <c r="G30" s="4"/>
      <c r="H30" s="4"/>
      <c r="I30" s="4"/>
    </row>
  </sheetData>
  <sheetProtection algorithmName="SHA-512" hashValue="tGJ62L5A0GFrXxIqmb37rwy1w4EVwwx79/OZ/6sg3riajzWN7QMOcouolApjNgPTKyda0TurSsQQ+wtItm63bQ==" saltValue="ux3B5WQQXyaythP48f5EdA=="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showRowColHeaders="0" zoomScale="80" zoomScaleNormal="80" workbookViewId="0">
      <selection activeCell="D54" sqref="D54:K54"/>
    </sheetView>
  </sheetViews>
  <sheetFormatPr baseColWidth="10" defaultColWidth="11.453125" defaultRowHeight="14.5" x14ac:dyDescent="0.35"/>
  <cols>
    <col min="1" max="1" width="3" customWidth="1"/>
    <col min="2" max="2" width="14.26953125" customWidth="1"/>
    <col min="19" max="19" width="4.36328125" customWidth="1"/>
  </cols>
  <sheetData>
    <row r="1" spans="1:22" ht="10.5" customHeight="1" x14ac:dyDescent="0.35"/>
    <row r="2" spans="1:22" ht="143" customHeight="1" x14ac:dyDescent="0.35">
      <c r="B2" s="98"/>
      <c r="C2" s="99"/>
      <c r="D2" s="99"/>
      <c r="E2" s="99"/>
      <c r="F2" s="99"/>
      <c r="G2" s="99"/>
      <c r="H2" s="99"/>
      <c r="I2" s="99"/>
      <c r="J2" s="99"/>
      <c r="K2" s="99"/>
      <c r="L2" s="99"/>
      <c r="M2" s="99"/>
      <c r="N2" s="99"/>
      <c r="O2" s="99"/>
      <c r="P2" s="99"/>
      <c r="Q2" s="99"/>
      <c r="R2" s="36"/>
      <c r="S2" s="36"/>
    </row>
    <row r="3" spans="1:22" ht="4" customHeight="1" x14ac:dyDescent="0.35">
      <c r="B3" s="44"/>
      <c r="C3" s="44"/>
      <c r="D3" s="44"/>
      <c r="E3" s="44"/>
      <c r="F3" s="44"/>
      <c r="G3" s="44"/>
      <c r="H3" s="44"/>
      <c r="I3" s="44"/>
      <c r="J3" s="44"/>
      <c r="K3" s="44"/>
      <c r="L3" s="44"/>
      <c r="M3" s="44"/>
      <c r="N3" s="44"/>
      <c r="O3" s="44"/>
      <c r="P3" s="44"/>
      <c r="Q3" s="44"/>
      <c r="R3" s="44"/>
      <c r="S3" s="44"/>
    </row>
    <row r="4" spans="1:22" ht="37" customHeight="1" x14ac:dyDescent="0.35">
      <c r="B4" s="15"/>
      <c r="C4" s="15"/>
      <c r="D4" s="15"/>
      <c r="E4" s="15"/>
      <c r="F4" s="15"/>
      <c r="G4" s="15"/>
      <c r="H4" s="15"/>
      <c r="I4" s="15"/>
      <c r="J4" s="15"/>
      <c r="K4" s="15"/>
      <c r="L4" s="15"/>
      <c r="M4" s="15"/>
      <c r="N4" s="15"/>
      <c r="O4" s="15"/>
      <c r="P4" s="15"/>
      <c r="Q4" s="15"/>
      <c r="R4" s="15"/>
      <c r="S4" s="15"/>
    </row>
    <row r="5" spans="1:22" ht="24" customHeight="1" x14ac:dyDescent="0.35">
      <c r="B5" s="15"/>
      <c r="C5" s="15"/>
      <c r="D5" s="15"/>
      <c r="E5" s="15"/>
      <c r="F5" s="15"/>
      <c r="G5" s="15"/>
      <c r="H5" s="15"/>
      <c r="I5" s="15"/>
      <c r="J5" s="15"/>
      <c r="K5" s="15"/>
      <c r="L5" s="15"/>
      <c r="M5" s="15"/>
      <c r="N5" s="15"/>
      <c r="O5" s="15"/>
      <c r="P5" s="15"/>
      <c r="Q5" s="15"/>
      <c r="R5" s="15"/>
      <c r="S5" s="45"/>
    </row>
    <row r="6" spans="1:22" ht="4" customHeight="1" x14ac:dyDescent="0.35">
      <c r="B6" s="44"/>
      <c r="C6" s="44"/>
      <c r="D6" s="44"/>
      <c r="E6" s="44"/>
      <c r="F6" s="44"/>
      <c r="G6" s="44"/>
      <c r="H6" s="44"/>
      <c r="I6" s="44"/>
      <c r="J6" s="44"/>
      <c r="K6" s="44"/>
      <c r="L6" s="44"/>
      <c r="M6" s="44"/>
      <c r="N6" s="44"/>
      <c r="O6" s="44"/>
      <c r="P6" s="44"/>
      <c r="Q6" s="44"/>
      <c r="R6" s="44"/>
      <c r="S6" s="44"/>
    </row>
    <row r="7" spans="1:22" s="16" customFormat="1" ht="3.5" customHeight="1" x14ac:dyDescent="0.35"/>
    <row r="9" spans="1:22" ht="16.5" x14ac:dyDescent="0.35">
      <c r="A9" s="5"/>
      <c r="B9" s="108" t="s">
        <v>9</v>
      </c>
      <c r="C9" s="108"/>
      <c r="D9" s="108"/>
      <c r="E9" s="108"/>
      <c r="F9" s="108"/>
      <c r="G9" s="108"/>
      <c r="H9" s="108"/>
      <c r="I9" s="108"/>
      <c r="J9" s="108"/>
      <c r="K9" s="108"/>
      <c r="L9" s="108"/>
      <c r="M9" s="108"/>
      <c r="N9" s="108"/>
      <c r="O9" s="108"/>
      <c r="P9" s="108"/>
      <c r="Q9" s="54"/>
      <c r="R9" s="54"/>
      <c r="S9" s="54"/>
      <c r="T9" s="16"/>
      <c r="U9" s="16"/>
    </row>
    <row r="10" spans="1:22" ht="6" customHeight="1" x14ac:dyDescent="0.35">
      <c r="A10" s="5"/>
      <c r="B10" s="47"/>
      <c r="C10" s="47"/>
      <c r="D10" s="47"/>
      <c r="E10" s="47"/>
      <c r="F10" s="47"/>
      <c r="G10" s="48"/>
      <c r="H10" s="48"/>
      <c r="I10" s="48"/>
      <c r="J10" s="48"/>
      <c r="K10" s="48"/>
      <c r="L10" s="48"/>
      <c r="M10" s="48"/>
      <c r="N10" s="48"/>
      <c r="O10" s="48"/>
      <c r="P10" s="48"/>
      <c r="Q10" s="48"/>
      <c r="R10" s="48"/>
      <c r="S10" s="48"/>
      <c r="T10" s="46"/>
      <c r="U10" s="16"/>
    </row>
    <row r="11" spans="1:22" ht="15" thickBot="1" x14ac:dyDescent="0.4">
      <c r="A11" s="6"/>
      <c r="B11" s="6"/>
      <c r="C11" s="6"/>
      <c r="D11" s="6"/>
      <c r="E11" s="6"/>
      <c r="F11" s="6"/>
      <c r="G11" s="6"/>
      <c r="H11" s="6"/>
      <c r="I11" s="6"/>
      <c r="J11" s="6"/>
      <c r="K11" s="6"/>
      <c r="L11" s="6"/>
      <c r="M11" s="6"/>
      <c r="N11" s="7"/>
      <c r="O11" s="6"/>
      <c r="P11" s="6"/>
      <c r="T11" s="16"/>
      <c r="U11" s="16"/>
    </row>
    <row r="12" spans="1:22" ht="18" customHeight="1" thickBot="1" x14ac:dyDescent="0.4">
      <c r="A12" s="8"/>
      <c r="B12" s="51" t="s">
        <v>14</v>
      </c>
      <c r="C12" s="51"/>
      <c r="D12" s="50"/>
      <c r="E12" s="109" t="s">
        <v>10</v>
      </c>
      <c r="F12" s="110"/>
      <c r="G12" s="110"/>
      <c r="H12" s="110"/>
      <c r="I12" s="110"/>
      <c r="J12" s="110"/>
      <c r="K12" s="8"/>
      <c r="L12" s="114" t="s">
        <v>77</v>
      </c>
      <c r="M12" s="114"/>
      <c r="N12" s="114"/>
      <c r="O12" s="114"/>
      <c r="P12" s="115" t="s">
        <v>285</v>
      </c>
      <c r="Q12" s="116"/>
      <c r="R12" s="116"/>
      <c r="S12" s="117"/>
      <c r="T12" s="16"/>
      <c r="U12" s="16"/>
    </row>
    <row r="13" spans="1:22" x14ac:dyDescent="0.35">
      <c r="A13" s="6"/>
      <c r="B13" s="52"/>
      <c r="C13" s="52"/>
      <c r="D13" s="6"/>
      <c r="E13" s="6"/>
      <c r="F13" s="6"/>
      <c r="G13" s="6"/>
      <c r="H13" s="6"/>
      <c r="I13" s="6"/>
      <c r="J13" s="6"/>
      <c r="K13" s="6"/>
      <c r="L13" s="10"/>
      <c r="M13" s="19"/>
      <c r="N13" s="20"/>
      <c r="O13" s="21"/>
      <c r="P13" s="21"/>
      <c r="Q13" s="18"/>
      <c r="R13" s="18"/>
      <c r="T13" s="16"/>
      <c r="U13" s="16"/>
    </row>
    <row r="14" spans="1:22" ht="18" customHeight="1" x14ac:dyDescent="0.35">
      <c r="A14" s="8"/>
      <c r="B14" s="51" t="s">
        <v>15</v>
      </c>
      <c r="C14" s="51"/>
      <c r="D14" s="50"/>
      <c r="F14" s="111" t="s">
        <v>11</v>
      </c>
      <c r="G14" s="112"/>
      <c r="H14" s="112"/>
      <c r="I14" s="112"/>
      <c r="J14" s="113"/>
      <c r="K14" s="17"/>
      <c r="L14" s="51" t="s">
        <v>16</v>
      </c>
      <c r="M14" s="109" t="s">
        <v>17</v>
      </c>
      <c r="N14" s="109"/>
      <c r="O14" s="109"/>
      <c r="P14" s="17"/>
      <c r="Q14" s="17"/>
      <c r="R14" s="17"/>
      <c r="S14" s="17"/>
      <c r="T14" s="17"/>
      <c r="U14" s="18"/>
    </row>
    <row r="15" spans="1:22" x14ac:dyDescent="0.35">
      <c r="A15" s="8"/>
      <c r="B15" s="51"/>
      <c r="C15" s="51"/>
      <c r="D15" s="8"/>
      <c r="E15" s="8"/>
      <c r="F15" s="8"/>
      <c r="G15" s="8"/>
      <c r="H15" s="8"/>
      <c r="I15" s="8"/>
      <c r="J15" s="8"/>
      <c r="K15" s="8"/>
      <c r="L15" s="52"/>
      <c r="M15" s="19"/>
      <c r="N15" s="22"/>
      <c r="O15" s="22"/>
      <c r="P15" s="22"/>
      <c r="Q15" s="18"/>
      <c r="R15" s="18"/>
      <c r="T15" s="16"/>
      <c r="U15" s="16"/>
    </row>
    <row r="16" spans="1:22" s="1" customFormat="1" ht="18.649999999999999" customHeight="1" x14ac:dyDescent="0.3">
      <c r="A16" s="12"/>
      <c r="B16" s="51" t="s">
        <v>111</v>
      </c>
      <c r="C16" s="53"/>
      <c r="D16" s="12"/>
      <c r="E16" s="12"/>
      <c r="F16" s="111" t="s">
        <v>12</v>
      </c>
      <c r="G16" s="112"/>
      <c r="H16" s="112"/>
      <c r="I16" s="112"/>
      <c r="J16" s="113"/>
      <c r="K16" s="12"/>
      <c r="L16" s="51" t="s">
        <v>16</v>
      </c>
      <c r="M16" s="109" t="s">
        <v>17</v>
      </c>
      <c r="N16" s="109"/>
      <c r="O16" s="109"/>
      <c r="P16" s="24"/>
      <c r="Q16" s="24"/>
      <c r="R16" s="23"/>
      <c r="S16" s="12"/>
      <c r="T16" s="55"/>
      <c r="U16" s="55"/>
      <c r="V16" s="12"/>
    </row>
    <row r="17" spans="1:22" x14ac:dyDescent="0.35">
      <c r="B17" s="49"/>
      <c r="C17" s="14"/>
      <c r="D17" s="15"/>
      <c r="E17" s="15"/>
      <c r="F17" s="15"/>
      <c r="G17" s="15"/>
      <c r="H17" s="15"/>
      <c r="I17" s="15"/>
      <c r="J17" s="15"/>
      <c r="K17" s="15"/>
      <c r="L17" s="15"/>
      <c r="M17" s="18"/>
      <c r="N17" s="18"/>
      <c r="O17" s="18"/>
      <c r="P17" s="18"/>
      <c r="Q17" s="18"/>
      <c r="R17" s="18"/>
      <c r="S17" s="15"/>
      <c r="T17" s="18"/>
      <c r="U17" s="16"/>
    </row>
    <row r="18" spans="1:22" ht="16.5" x14ac:dyDescent="0.35">
      <c r="A18" s="5"/>
      <c r="B18" s="108" t="s">
        <v>13</v>
      </c>
      <c r="C18" s="108"/>
      <c r="D18" s="108"/>
      <c r="E18" s="108"/>
      <c r="F18" s="108"/>
      <c r="G18" s="108"/>
      <c r="H18" s="108"/>
      <c r="I18" s="108"/>
      <c r="J18" s="108"/>
      <c r="K18" s="108"/>
      <c r="L18" s="108"/>
      <c r="M18" s="108"/>
      <c r="N18" s="108"/>
      <c r="O18" s="108"/>
      <c r="P18" s="108"/>
      <c r="Q18" s="54"/>
      <c r="R18" s="54"/>
      <c r="S18" s="54"/>
      <c r="T18" s="16"/>
      <c r="U18" s="16"/>
    </row>
    <row r="19" spans="1:22" ht="6" customHeight="1" x14ac:dyDescent="0.35">
      <c r="A19" s="5"/>
      <c r="B19" s="47"/>
      <c r="C19" s="47"/>
      <c r="D19" s="47"/>
      <c r="E19" s="47"/>
      <c r="F19" s="47"/>
      <c r="G19" s="48"/>
      <c r="H19" s="48"/>
      <c r="I19" s="48"/>
      <c r="J19" s="48"/>
      <c r="K19" s="48"/>
      <c r="L19" s="48"/>
      <c r="M19" s="48"/>
      <c r="N19" s="48"/>
      <c r="O19" s="48"/>
      <c r="P19" s="48"/>
      <c r="Q19" s="48"/>
      <c r="R19" s="48"/>
      <c r="S19" s="48"/>
      <c r="T19" s="46"/>
      <c r="U19" s="16"/>
    </row>
    <row r="20" spans="1:22" x14ac:dyDescent="0.35">
      <c r="A20" s="6"/>
      <c r="B20" s="6"/>
      <c r="C20" s="6"/>
      <c r="D20" s="6"/>
      <c r="E20" s="6"/>
      <c r="F20" s="6"/>
      <c r="G20" s="6"/>
      <c r="H20" s="6"/>
      <c r="I20" s="6"/>
      <c r="J20" s="6"/>
      <c r="K20" s="6"/>
      <c r="L20" s="6"/>
      <c r="M20" s="6"/>
      <c r="N20" s="7"/>
      <c r="O20" s="6"/>
      <c r="P20" s="6"/>
    </row>
    <row r="21" spans="1:22" ht="18" customHeight="1" x14ac:dyDescent="0.35">
      <c r="A21" s="8"/>
      <c r="B21" s="51" t="s">
        <v>0</v>
      </c>
      <c r="C21" s="10"/>
      <c r="E21" s="109" t="s">
        <v>1</v>
      </c>
      <c r="F21" s="109"/>
      <c r="G21" s="109"/>
      <c r="H21" s="109"/>
      <c r="I21" s="109"/>
      <c r="J21" s="109"/>
      <c r="K21" s="8"/>
      <c r="L21" s="51" t="s">
        <v>2</v>
      </c>
      <c r="M21" s="10"/>
      <c r="N21" s="109" t="s">
        <v>3</v>
      </c>
      <c r="O21" s="109"/>
      <c r="P21" s="109"/>
      <c r="Q21" s="10"/>
    </row>
    <row r="22" spans="1:22" x14ac:dyDescent="0.35">
      <c r="A22" s="6"/>
      <c r="B22" s="52"/>
      <c r="C22" s="6"/>
      <c r="D22" s="6"/>
      <c r="E22" s="26"/>
      <c r="F22" s="26"/>
      <c r="G22" s="26"/>
      <c r="H22" s="26"/>
      <c r="I22" s="26"/>
      <c r="J22" s="26"/>
      <c r="K22" s="6"/>
      <c r="L22" s="51"/>
      <c r="M22" s="10"/>
      <c r="N22" s="7"/>
      <c r="O22" s="6"/>
      <c r="P22" s="6"/>
    </row>
    <row r="23" spans="1:22" ht="18" customHeight="1" x14ac:dyDescent="0.35">
      <c r="A23" s="8"/>
      <c r="B23" s="51" t="s">
        <v>4</v>
      </c>
      <c r="C23" s="10"/>
      <c r="E23" s="27"/>
      <c r="F23" s="105" t="s">
        <v>5</v>
      </c>
      <c r="G23" s="106"/>
      <c r="H23" s="106"/>
      <c r="I23" s="106"/>
      <c r="J23" s="107"/>
      <c r="K23" s="8"/>
      <c r="L23" s="51" t="s">
        <v>7</v>
      </c>
      <c r="M23" s="12"/>
      <c r="N23" s="12"/>
      <c r="O23" s="12"/>
      <c r="P23" s="88" t="s">
        <v>5</v>
      </c>
      <c r="Q23" s="89"/>
      <c r="R23" s="89"/>
      <c r="S23" s="89"/>
      <c r="T23" s="90"/>
    </row>
    <row r="24" spans="1:22" x14ac:dyDescent="0.35">
      <c r="A24" s="8"/>
      <c r="B24" s="51"/>
      <c r="C24" s="10"/>
      <c r="D24" s="8"/>
      <c r="E24" s="28"/>
      <c r="F24" s="28"/>
      <c r="G24" s="28"/>
      <c r="H24" s="28"/>
      <c r="I24" s="28"/>
      <c r="J24" s="28"/>
      <c r="K24" s="8"/>
      <c r="L24" s="10"/>
      <c r="M24" s="10"/>
      <c r="N24" s="8"/>
      <c r="O24" s="8"/>
      <c r="P24" s="8"/>
    </row>
    <row r="25" spans="1:22" s="1" customFormat="1" ht="18.649999999999999" customHeight="1" x14ac:dyDescent="0.3">
      <c r="A25" s="12"/>
      <c r="B25" s="51" t="s">
        <v>8</v>
      </c>
      <c r="C25" s="12"/>
      <c r="E25" s="105" t="s">
        <v>274</v>
      </c>
      <c r="F25" s="106"/>
      <c r="G25" s="107"/>
      <c r="H25" s="29"/>
      <c r="I25" s="29"/>
      <c r="J25" s="29"/>
      <c r="K25" s="12"/>
      <c r="L25" s="191" t="s">
        <v>271</v>
      </c>
      <c r="M25" s="192"/>
      <c r="N25" s="109" t="s">
        <v>278</v>
      </c>
      <c r="O25" s="109"/>
      <c r="P25" s="109"/>
      <c r="R25" s="12"/>
      <c r="S25" s="12"/>
      <c r="T25" s="12"/>
      <c r="U25" s="12"/>
      <c r="V25" s="12"/>
    </row>
    <row r="26" spans="1:22" s="1" customFormat="1" ht="14" x14ac:dyDescent="0.3">
      <c r="A26" s="12"/>
      <c r="B26" s="53"/>
      <c r="C26" s="12"/>
      <c r="D26" s="12"/>
      <c r="E26" s="28"/>
      <c r="F26" s="28"/>
      <c r="G26" s="28"/>
      <c r="H26" s="28"/>
      <c r="I26" s="28"/>
      <c r="J26" s="28"/>
      <c r="K26" s="12"/>
      <c r="L26" s="12"/>
      <c r="M26" s="12"/>
      <c r="N26" s="12"/>
      <c r="O26" s="12"/>
      <c r="P26" s="12"/>
      <c r="Q26" s="85" t="s">
        <v>275</v>
      </c>
      <c r="R26" s="12"/>
      <c r="S26" s="12"/>
      <c r="T26" s="12"/>
      <c r="U26" s="12"/>
      <c r="V26" s="12"/>
    </row>
    <row r="27" spans="1:22" ht="18" customHeight="1" x14ac:dyDescent="0.35">
      <c r="A27" s="8"/>
      <c r="B27" s="51" t="s">
        <v>272</v>
      </c>
      <c r="C27" s="10"/>
      <c r="E27" s="194" t="s">
        <v>273</v>
      </c>
      <c r="F27" s="195"/>
      <c r="G27" s="195"/>
      <c r="H27" s="195"/>
      <c r="I27" s="195"/>
      <c r="J27" s="196"/>
      <c r="K27" s="8"/>
      <c r="L27" s="84" t="s">
        <v>270</v>
      </c>
      <c r="M27" s="1"/>
      <c r="N27" s="193" t="s">
        <v>275</v>
      </c>
      <c r="O27" s="193"/>
      <c r="P27" s="193"/>
      <c r="Q27" s="86" t="s">
        <v>276</v>
      </c>
      <c r="R27" s="1"/>
    </row>
    <row r="28" spans="1:22" x14ac:dyDescent="0.35">
      <c r="A28" s="8"/>
      <c r="B28" s="10"/>
      <c r="C28" s="10"/>
      <c r="D28" s="8"/>
      <c r="E28" s="8"/>
      <c r="F28" s="8"/>
      <c r="G28" s="8"/>
      <c r="H28" s="8"/>
      <c r="I28" s="8"/>
      <c r="J28" s="8"/>
      <c r="K28" s="8"/>
      <c r="L28" s="10"/>
      <c r="M28" s="10"/>
      <c r="N28" s="8"/>
      <c r="O28" s="8"/>
      <c r="P28" s="8"/>
      <c r="Q28" s="87" t="s">
        <v>277</v>
      </c>
    </row>
    <row r="29" spans="1:22" x14ac:dyDescent="0.35">
      <c r="A29" s="8"/>
      <c r="B29" s="10"/>
      <c r="C29" s="10"/>
      <c r="D29" s="8"/>
      <c r="E29" s="8"/>
      <c r="F29" s="8"/>
      <c r="G29" s="8"/>
      <c r="H29" s="8"/>
      <c r="I29" s="8"/>
      <c r="J29" s="8"/>
      <c r="K29" s="8"/>
      <c r="L29" s="10"/>
      <c r="M29" s="10"/>
      <c r="N29" s="8"/>
      <c r="O29" s="8"/>
      <c r="P29" s="8"/>
    </row>
    <row r="30" spans="1:22" ht="16.5" x14ac:dyDescent="0.35">
      <c r="A30" s="5"/>
      <c r="B30" s="108" t="s">
        <v>18</v>
      </c>
      <c r="C30" s="108"/>
      <c r="D30" s="108"/>
      <c r="E30" s="108"/>
      <c r="F30" s="108"/>
      <c r="G30" s="108"/>
      <c r="H30" s="108"/>
      <c r="I30" s="108"/>
      <c r="J30" s="108"/>
      <c r="K30" s="108"/>
      <c r="L30" s="108"/>
      <c r="M30" s="108"/>
      <c r="N30" s="108"/>
      <c r="O30" s="108"/>
      <c r="P30" s="108"/>
      <c r="Q30" s="54"/>
      <c r="R30" s="54"/>
      <c r="S30" s="54"/>
    </row>
    <row r="31" spans="1:22" ht="6" customHeight="1" x14ac:dyDescent="0.35">
      <c r="A31" s="5"/>
      <c r="B31" s="47"/>
      <c r="C31" s="47"/>
      <c r="D31" s="47"/>
      <c r="E31" s="47"/>
      <c r="F31" s="47"/>
      <c r="G31" s="48"/>
      <c r="H31" s="48"/>
      <c r="I31" s="48"/>
      <c r="J31" s="48"/>
      <c r="K31" s="48"/>
      <c r="L31" s="48"/>
      <c r="M31" s="48"/>
      <c r="N31" s="48"/>
      <c r="O31" s="48"/>
      <c r="P31" s="48"/>
      <c r="Q31" s="48"/>
      <c r="R31" s="48"/>
      <c r="S31" s="48"/>
    </row>
    <row r="32" spans="1:22" ht="15" thickBot="1" x14ac:dyDescent="0.4">
      <c r="B32" s="182"/>
      <c r="C32" s="182"/>
      <c r="D32" s="182"/>
      <c r="E32" s="182"/>
      <c r="F32" s="182"/>
      <c r="G32" s="182"/>
      <c r="H32" s="182"/>
      <c r="I32" s="182"/>
      <c r="J32" s="182"/>
      <c r="K32" s="182"/>
      <c r="L32" s="182"/>
      <c r="M32" s="182"/>
      <c r="N32" s="182"/>
      <c r="O32" s="182"/>
      <c r="P32" s="182"/>
      <c r="Q32" s="182"/>
      <c r="R32" s="182"/>
      <c r="S32" s="182"/>
      <c r="T32" s="182"/>
    </row>
    <row r="33" spans="2:19" ht="25" customHeight="1" thickBot="1" x14ac:dyDescent="0.4">
      <c r="B33" s="183" t="s">
        <v>54</v>
      </c>
      <c r="C33" s="184"/>
      <c r="D33" s="184"/>
      <c r="E33" s="184"/>
      <c r="F33" s="184"/>
      <c r="G33" s="184"/>
      <c r="H33" s="184"/>
      <c r="I33" s="184"/>
      <c r="J33" s="184"/>
      <c r="K33" s="184"/>
      <c r="L33" s="184"/>
      <c r="M33" s="184"/>
      <c r="N33" s="184"/>
      <c r="O33" s="184"/>
      <c r="P33" s="184"/>
      <c r="Q33" s="184"/>
      <c r="R33" s="184"/>
      <c r="S33" s="185"/>
    </row>
    <row r="34" spans="2:19" ht="23" customHeight="1" thickBot="1" x14ac:dyDescent="0.4">
      <c r="B34" s="186" t="s">
        <v>19</v>
      </c>
      <c r="C34" s="187"/>
      <c r="D34" s="187"/>
      <c r="E34" s="187"/>
      <c r="F34" s="187"/>
      <c r="G34" s="187"/>
      <c r="H34" s="187"/>
      <c r="I34" s="187"/>
      <c r="J34" s="187"/>
      <c r="K34" s="187"/>
      <c r="L34" s="188" t="s">
        <v>94</v>
      </c>
      <c r="M34" s="189"/>
      <c r="N34" s="189"/>
      <c r="O34" s="189"/>
      <c r="P34" s="189"/>
      <c r="Q34" s="189"/>
      <c r="R34" s="189"/>
      <c r="S34" s="190"/>
    </row>
    <row r="35" spans="2:19" ht="31.5" customHeight="1" x14ac:dyDescent="0.35">
      <c r="B35" s="118" t="s">
        <v>20</v>
      </c>
      <c r="C35" s="119"/>
      <c r="D35" s="120">
        <v>1</v>
      </c>
      <c r="E35" s="121"/>
      <c r="F35" s="121"/>
      <c r="G35" s="121"/>
      <c r="H35" s="121"/>
      <c r="I35" s="121"/>
      <c r="J35" s="121"/>
      <c r="K35" s="122"/>
      <c r="L35" s="120">
        <v>4</v>
      </c>
      <c r="M35" s="121"/>
      <c r="N35" s="121"/>
      <c r="O35" s="121"/>
      <c r="P35" s="121"/>
      <c r="Q35" s="121"/>
      <c r="R35" s="121"/>
      <c r="S35" s="128"/>
    </row>
    <row r="36" spans="2:19" ht="31.5" customHeight="1" x14ac:dyDescent="0.35">
      <c r="B36" s="123" t="s">
        <v>21</v>
      </c>
      <c r="C36" s="124"/>
      <c r="D36" s="125">
        <v>2</v>
      </c>
      <c r="E36" s="126"/>
      <c r="F36" s="126"/>
      <c r="G36" s="126"/>
      <c r="H36" s="126"/>
      <c r="I36" s="126"/>
      <c r="J36" s="126"/>
      <c r="K36" s="127"/>
      <c r="L36" s="125">
        <v>5</v>
      </c>
      <c r="M36" s="126"/>
      <c r="N36" s="126"/>
      <c r="O36" s="126"/>
      <c r="P36" s="126"/>
      <c r="Q36" s="126"/>
      <c r="R36" s="126"/>
      <c r="S36" s="129"/>
    </row>
    <row r="37" spans="2:19" ht="31.5" customHeight="1" x14ac:dyDescent="0.35">
      <c r="B37" s="130" t="s">
        <v>22</v>
      </c>
      <c r="C37" s="131"/>
      <c r="D37" s="132">
        <v>3</v>
      </c>
      <c r="E37" s="133"/>
      <c r="F37" s="133"/>
      <c r="G37" s="133"/>
      <c r="H37" s="133"/>
      <c r="I37" s="133"/>
      <c r="J37" s="133"/>
      <c r="K37" s="134"/>
      <c r="L37" s="132">
        <v>6</v>
      </c>
      <c r="M37" s="133"/>
      <c r="N37" s="133"/>
      <c r="O37" s="133"/>
      <c r="P37" s="133"/>
      <c r="Q37" s="133"/>
      <c r="R37" s="133"/>
      <c r="S37" s="140"/>
    </row>
    <row r="38" spans="2:19" ht="31.5" customHeight="1" x14ac:dyDescent="0.35">
      <c r="B38" s="135" t="s">
        <v>23</v>
      </c>
      <c r="C38" s="136"/>
      <c r="D38" s="137">
        <v>7</v>
      </c>
      <c r="E38" s="138"/>
      <c r="F38" s="138"/>
      <c r="G38" s="138"/>
      <c r="H38" s="138"/>
      <c r="I38" s="138"/>
      <c r="J38" s="138"/>
      <c r="K38" s="139"/>
      <c r="L38" s="137">
        <v>10</v>
      </c>
      <c r="M38" s="138"/>
      <c r="N38" s="138"/>
      <c r="O38" s="138"/>
      <c r="P38" s="138"/>
      <c r="Q38" s="138"/>
      <c r="R38" s="138"/>
      <c r="S38" s="141"/>
    </row>
    <row r="39" spans="2:19" ht="31.5" customHeight="1" x14ac:dyDescent="0.35">
      <c r="B39" s="123" t="s">
        <v>24</v>
      </c>
      <c r="C39" s="124"/>
      <c r="D39" s="125">
        <v>8</v>
      </c>
      <c r="E39" s="126"/>
      <c r="F39" s="126"/>
      <c r="G39" s="126"/>
      <c r="H39" s="126"/>
      <c r="I39" s="126"/>
      <c r="J39" s="126"/>
      <c r="K39" s="127"/>
      <c r="L39" s="125">
        <v>11</v>
      </c>
      <c r="M39" s="126"/>
      <c r="N39" s="126"/>
      <c r="O39" s="126"/>
      <c r="P39" s="126"/>
      <c r="Q39" s="126"/>
      <c r="R39" s="126"/>
      <c r="S39" s="129"/>
    </row>
    <row r="40" spans="2:19" ht="31.5" customHeight="1" thickBot="1" x14ac:dyDescent="0.4">
      <c r="B40" s="142" t="s">
        <v>25</v>
      </c>
      <c r="C40" s="143"/>
      <c r="D40" s="144">
        <v>9</v>
      </c>
      <c r="E40" s="145"/>
      <c r="F40" s="145"/>
      <c r="G40" s="145"/>
      <c r="H40" s="145"/>
      <c r="I40" s="145"/>
      <c r="J40" s="145"/>
      <c r="K40" s="146"/>
      <c r="L40" s="144">
        <v>12</v>
      </c>
      <c r="M40" s="145"/>
      <c r="N40" s="145"/>
      <c r="O40" s="145"/>
      <c r="P40" s="145"/>
      <c r="Q40" s="145"/>
      <c r="R40" s="145"/>
      <c r="S40" s="147"/>
    </row>
    <row r="41" spans="2:19" ht="25" customHeight="1" x14ac:dyDescent="0.35">
      <c r="B41" s="148" t="s">
        <v>74</v>
      </c>
      <c r="C41" s="149"/>
      <c r="D41" s="154" t="s">
        <v>53</v>
      </c>
      <c r="E41" s="155"/>
      <c r="F41" s="155"/>
      <c r="G41" s="155"/>
      <c r="H41" s="155"/>
      <c r="I41" s="155"/>
      <c r="J41" s="155"/>
      <c r="K41" s="155"/>
      <c r="L41" s="155"/>
      <c r="M41" s="155"/>
      <c r="N41" s="155"/>
      <c r="O41" s="155"/>
      <c r="P41" s="155"/>
      <c r="Q41" s="155"/>
      <c r="R41" s="155"/>
      <c r="S41" s="156"/>
    </row>
    <row r="42" spans="2:19" ht="28" customHeight="1" x14ac:dyDescent="0.35">
      <c r="B42" s="150" t="s">
        <v>75</v>
      </c>
      <c r="C42" s="151"/>
      <c r="D42" s="157"/>
      <c r="E42" s="158"/>
      <c r="F42" s="158"/>
      <c r="G42" s="158"/>
      <c r="H42" s="158"/>
      <c r="I42" s="158"/>
      <c r="J42" s="158"/>
      <c r="K42" s="158"/>
      <c r="L42" s="158"/>
      <c r="M42" s="158"/>
      <c r="N42" s="158"/>
      <c r="O42" s="158"/>
      <c r="P42" s="158"/>
      <c r="Q42" s="158"/>
      <c r="R42" s="158"/>
      <c r="S42" s="159"/>
    </row>
    <row r="43" spans="2:19" ht="32.5" customHeight="1" thickBot="1" x14ac:dyDescent="0.4">
      <c r="B43" s="152" t="s">
        <v>78</v>
      </c>
      <c r="C43" s="153"/>
      <c r="D43" s="160"/>
      <c r="E43" s="161"/>
      <c r="F43" s="161"/>
      <c r="G43" s="161"/>
      <c r="H43" s="161"/>
      <c r="I43" s="161"/>
      <c r="J43" s="161"/>
      <c r="K43" s="161"/>
      <c r="L43" s="161"/>
      <c r="M43" s="161"/>
      <c r="N43" s="161"/>
      <c r="O43" s="161"/>
      <c r="P43" s="161"/>
      <c r="Q43" s="161"/>
      <c r="R43" s="161"/>
      <c r="S43" s="162"/>
    </row>
    <row r="44" spans="2:19" ht="15" thickBot="1" x14ac:dyDescent="0.4"/>
    <row r="45" spans="2:19" ht="25" customHeight="1" thickBot="1" x14ac:dyDescent="0.55000000000000004">
      <c r="B45" s="56" t="s">
        <v>79</v>
      </c>
      <c r="C45" s="57"/>
      <c r="D45" s="57"/>
      <c r="E45" s="57"/>
      <c r="F45" s="57"/>
      <c r="G45" s="57"/>
      <c r="H45" s="57"/>
      <c r="I45" s="57"/>
      <c r="J45" s="57"/>
      <c r="K45" s="57"/>
      <c r="L45" s="57"/>
      <c r="M45" s="57"/>
      <c r="N45" s="57"/>
      <c r="O45" s="57"/>
      <c r="P45" s="57"/>
      <c r="Q45" s="57"/>
      <c r="R45" s="57"/>
      <c r="S45" s="57"/>
    </row>
    <row r="46" spans="2:19" ht="28" customHeight="1" thickBot="1" x14ac:dyDescent="0.4">
      <c r="B46" s="163" t="s">
        <v>95</v>
      </c>
      <c r="C46" s="164"/>
      <c r="D46" s="164"/>
      <c r="E46" s="164"/>
      <c r="F46" s="164"/>
      <c r="G46" s="164"/>
      <c r="H46" s="164"/>
      <c r="I46" s="164"/>
      <c r="J46" s="164"/>
      <c r="K46" s="164"/>
      <c r="L46" s="164"/>
      <c r="M46" s="164"/>
      <c r="N46" s="164"/>
      <c r="O46" s="164"/>
      <c r="P46" s="164"/>
      <c r="Q46" s="164"/>
      <c r="R46" s="164"/>
      <c r="S46" s="165"/>
    </row>
    <row r="47" spans="2:19" ht="23" customHeight="1" thickBot="1" x14ac:dyDescent="0.4">
      <c r="B47" s="166" t="s">
        <v>76</v>
      </c>
      <c r="C47" s="167"/>
      <c r="D47" s="168" t="s">
        <v>96</v>
      </c>
      <c r="E47" s="169"/>
      <c r="F47" s="169"/>
      <c r="G47" s="169"/>
      <c r="H47" s="169"/>
      <c r="I47" s="169"/>
      <c r="J47" s="169"/>
      <c r="K47" s="167"/>
      <c r="L47" s="168" t="s">
        <v>45</v>
      </c>
      <c r="M47" s="169"/>
      <c r="N47" s="169"/>
      <c r="O47" s="169"/>
      <c r="P47" s="169"/>
      <c r="Q47" s="169"/>
      <c r="R47" s="169"/>
      <c r="S47" s="170"/>
    </row>
    <row r="48" spans="2:19" ht="29" customHeight="1" x14ac:dyDescent="0.35">
      <c r="B48" s="118" t="s">
        <v>20</v>
      </c>
      <c r="C48" s="119"/>
      <c r="D48" s="120">
        <v>1</v>
      </c>
      <c r="E48" s="121"/>
      <c r="F48" s="121"/>
      <c r="G48" s="121"/>
      <c r="H48" s="121"/>
      <c r="I48" s="121"/>
      <c r="J48" s="121"/>
      <c r="K48" s="122"/>
      <c r="L48" s="120"/>
      <c r="M48" s="121"/>
      <c r="N48" s="121"/>
      <c r="O48" s="121"/>
      <c r="P48" s="121"/>
      <c r="Q48" s="121"/>
      <c r="R48" s="121"/>
      <c r="S48" s="128"/>
    </row>
    <row r="49" spans="2:19" ht="29" customHeight="1" x14ac:dyDescent="0.35">
      <c r="B49" s="123" t="s">
        <v>21</v>
      </c>
      <c r="C49" s="124"/>
      <c r="D49" s="125">
        <v>2</v>
      </c>
      <c r="E49" s="126"/>
      <c r="F49" s="126"/>
      <c r="G49" s="126"/>
      <c r="H49" s="126"/>
      <c r="I49" s="126"/>
      <c r="J49" s="126"/>
      <c r="K49" s="127"/>
      <c r="L49" s="125"/>
      <c r="M49" s="126"/>
      <c r="N49" s="126"/>
      <c r="O49" s="126"/>
      <c r="P49" s="126"/>
      <c r="Q49" s="126"/>
      <c r="R49" s="126"/>
      <c r="S49" s="129"/>
    </row>
    <row r="50" spans="2:19" ht="29" customHeight="1" x14ac:dyDescent="0.35">
      <c r="B50" s="130" t="s">
        <v>22</v>
      </c>
      <c r="C50" s="131"/>
      <c r="D50" s="132">
        <v>3</v>
      </c>
      <c r="E50" s="133"/>
      <c r="F50" s="133"/>
      <c r="G50" s="133"/>
      <c r="H50" s="133"/>
      <c r="I50" s="133"/>
      <c r="J50" s="133"/>
      <c r="K50" s="134"/>
      <c r="L50" s="132"/>
      <c r="M50" s="133"/>
      <c r="N50" s="133"/>
      <c r="O50" s="133"/>
      <c r="P50" s="133"/>
      <c r="Q50" s="133"/>
      <c r="R50" s="133"/>
      <c r="S50" s="140"/>
    </row>
    <row r="51" spans="2:19" ht="29" customHeight="1" x14ac:dyDescent="0.35">
      <c r="B51" s="135" t="s">
        <v>23</v>
      </c>
      <c r="C51" s="136"/>
      <c r="D51" s="137">
        <v>4</v>
      </c>
      <c r="E51" s="138"/>
      <c r="F51" s="138"/>
      <c r="G51" s="138"/>
      <c r="H51" s="138"/>
      <c r="I51" s="138"/>
      <c r="J51" s="138"/>
      <c r="K51" s="139"/>
      <c r="L51" s="137"/>
      <c r="M51" s="138"/>
      <c r="N51" s="138"/>
      <c r="O51" s="138"/>
      <c r="P51" s="138"/>
      <c r="Q51" s="138"/>
      <c r="R51" s="138"/>
      <c r="S51" s="141"/>
    </row>
    <row r="52" spans="2:19" ht="29" customHeight="1" x14ac:dyDescent="0.35">
      <c r="B52" s="123" t="s">
        <v>24</v>
      </c>
      <c r="C52" s="124"/>
      <c r="D52" s="125">
        <v>5</v>
      </c>
      <c r="E52" s="126"/>
      <c r="F52" s="126"/>
      <c r="G52" s="126"/>
      <c r="H52" s="126"/>
      <c r="I52" s="126"/>
      <c r="J52" s="126"/>
      <c r="K52" s="127"/>
      <c r="L52" s="125"/>
      <c r="M52" s="126"/>
      <c r="N52" s="126"/>
      <c r="O52" s="126"/>
      <c r="P52" s="126"/>
      <c r="Q52" s="126"/>
      <c r="R52" s="126"/>
      <c r="S52" s="129"/>
    </row>
    <row r="53" spans="2:19" ht="29" customHeight="1" thickBot="1" x14ac:dyDescent="0.4">
      <c r="B53" s="142" t="s">
        <v>25</v>
      </c>
      <c r="C53" s="143"/>
      <c r="D53" s="144">
        <v>6</v>
      </c>
      <c r="E53" s="145"/>
      <c r="F53" s="145"/>
      <c r="G53" s="145"/>
      <c r="H53" s="145"/>
      <c r="I53" s="145"/>
      <c r="J53" s="145"/>
      <c r="K53" s="146"/>
      <c r="L53" s="144"/>
      <c r="M53" s="145"/>
      <c r="N53" s="145"/>
      <c r="O53" s="145"/>
      <c r="P53" s="145"/>
      <c r="Q53" s="145"/>
      <c r="R53" s="145"/>
      <c r="S53" s="147"/>
    </row>
    <row r="54" spans="2:19" ht="26" customHeight="1" x14ac:dyDescent="0.35">
      <c r="B54" s="148" t="s">
        <v>74</v>
      </c>
      <c r="C54" s="149"/>
      <c r="D54" s="172"/>
      <c r="E54" s="173"/>
      <c r="F54" s="173"/>
      <c r="G54" s="173"/>
      <c r="H54" s="173"/>
      <c r="I54" s="173"/>
      <c r="J54" s="173"/>
      <c r="K54" s="174"/>
      <c r="L54" s="172"/>
      <c r="M54" s="173"/>
      <c r="N54" s="173"/>
      <c r="O54" s="173"/>
      <c r="P54" s="173"/>
      <c r="Q54" s="173"/>
      <c r="R54" s="173"/>
      <c r="S54" s="175"/>
    </row>
    <row r="55" spans="2:19" ht="26" customHeight="1" thickBot="1" x14ac:dyDescent="0.4">
      <c r="B55" s="176" t="s">
        <v>75</v>
      </c>
      <c r="C55" s="177"/>
      <c r="D55" s="178"/>
      <c r="E55" s="179"/>
      <c r="F55" s="179"/>
      <c r="G55" s="179"/>
      <c r="H55" s="179"/>
      <c r="I55" s="179"/>
      <c r="J55" s="179"/>
      <c r="K55" s="180"/>
      <c r="L55" s="178"/>
      <c r="M55" s="179"/>
      <c r="N55" s="179"/>
      <c r="O55" s="179"/>
      <c r="P55" s="179"/>
      <c r="Q55" s="179"/>
      <c r="R55" s="179"/>
      <c r="S55" s="181"/>
    </row>
    <row r="57" spans="2:19" ht="18.5" x14ac:dyDescent="0.45">
      <c r="B57" s="65" t="s">
        <v>97</v>
      </c>
      <c r="C57" s="54"/>
      <c r="D57" s="54"/>
      <c r="E57" s="54"/>
      <c r="F57" s="54"/>
      <c r="G57" s="54"/>
      <c r="H57" s="54"/>
      <c r="I57" s="54"/>
      <c r="J57" s="54"/>
      <c r="K57" s="54"/>
      <c r="L57" s="54"/>
      <c r="M57" s="54"/>
      <c r="N57" s="54"/>
      <c r="O57" s="54"/>
      <c r="P57" s="54"/>
      <c r="Q57" s="54"/>
      <c r="R57" s="54"/>
      <c r="S57" s="54"/>
    </row>
    <row r="58" spans="2:19" ht="26.5" customHeight="1" x14ac:dyDescent="0.35">
      <c r="B58" s="171" t="s">
        <v>98</v>
      </c>
      <c r="C58" s="171"/>
      <c r="D58" s="171"/>
      <c r="E58" s="171"/>
      <c r="F58" s="171"/>
      <c r="G58" s="171"/>
      <c r="H58" s="171"/>
      <c r="I58" s="171"/>
      <c r="J58" s="171"/>
      <c r="K58" s="171"/>
      <c r="L58" s="171"/>
      <c r="M58" s="171"/>
      <c r="N58" s="171"/>
      <c r="O58" s="171"/>
      <c r="P58" s="171"/>
      <c r="Q58" s="171"/>
      <c r="R58" s="171"/>
      <c r="S58" s="171"/>
    </row>
    <row r="59" spans="2:19" ht="44" customHeight="1" x14ac:dyDescent="0.35">
      <c r="B59" s="171" t="s">
        <v>99</v>
      </c>
      <c r="C59" s="171"/>
      <c r="D59" s="171"/>
      <c r="E59" s="171"/>
      <c r="F59" s="171"/>
      <c r="G59" s="171"/>
      <c r="H59" s="171"/>
      <c r="I59" s="171"/>
      <c r="J59" s="171"/>
      <c r="K59" s="171"/>
      <c r="L59" s="171"/>
      <c r="M59" s="171"/>
      <c r="N59" s="171"/>
      <c r="O59" s="171"/>
      <c r="P59" s="171"/>
      <c r="Q59" s="171"/>
      <c r="R59" s="171"/>
      <c r="S59" s="171"/>
    </row>
    <row r="60" spans="2:19" ht="26.5" customHeight="1" x14ac:dyDescent="0.35">
      <c r="B60" s="171" t="s">
        <v>100</v>
      </c>
      <c r="C60" s="171"/>
      <c r="D60" s="171"/>
      <c r="E60" s="171"/>
      <c r="F60" s="171"/>
      <c r="G60" s="171"/>
      <c r="H60" s="171"/>
      <c r="I60" s="171"/>
      <c r="J60" s="171"/>
      <c r="K60" s="171"/>
      <c r="L60" s="171"/>
      <c r="M60" s="171"/>
      <c r="N60" s="171"/>
      <c r="O60" s="171"/>
      <c r="P60" s="171"/>
      <c r="Q60" s="171"/>
      <c r="R60" s="171"/>
      <c r="S60" s="171"/>
    </row>
  </sheetData>
  <sheetProtection algorithmName="SHA-512" hashValue="QDM6ijuk2KRF73KtnJp0kk24A/7+s/uGWWQFqZLvRXxklgpvD4YwOI/KpUv34YceunKax4N7u7sMDc4VNI46ZQ==" saltValue="gmSLufUG7aISf5tdY6Wvmw==" spinCount="100000" sheet="1" objects="1" scenarios="1"/>
  <mergeCells count="78">
    <mergeCell ref="N25:P25"/>
    <mergeCell ref="L25:M25"/>
    <mergeCell ref="N27:P27"/>
    <mergeCell ref="E27:J27"/>
    <mergeCell ref="E25:G25"/>
    <mergeCell ref="B30:P30"/>
    <mergeCell ref="B32:T32"/>
    <mergeCell ref="B33:S33"/>
    <mergeCell ref="B34:K34"/>
    <mergeCell ref="L34:S34"/>
    <mergeCell ref="B60:S60"/>
    <mergeCell ref="B53:C53"/>
    <mergeCell ref="D53:K53"/>
    <mergeCell ref="B54:C54"/>
    <mergeCell ref="D54:K54"/>
    <mergeCell ref="L53:S53"/>
    <mergeCell ref="L54:S54"/>
    <mergeCell ref="B55:C55"/>
    <mergeCell ref="D55:K55"/>
    <mergeCell ref="L55:S55"/>
    <mergeCell ref="B58:S58"/>
    <mergeCell ref="B59:S59"/>
    <mergeCell ref="B51:C51"/>
    <mergeCell ref="D51:K51"/>
    <mergeCell ref="B52:C52"/>
    <mergeCell ref="D52:K52"/>
    <mergeCell ref="L51:S51"/>
    <mergeCell ref="L52:S52"/>
    <mergeCell ref="B49:C49"/>
    <mergeCell ref="D49:K49"/>
    <mergeCell ref="B50:C50"/>
    <mergeCell ref="D50:K50"/>
    <mergeCell ref="L49:S49"/>
    <mergeCell ref="L50:S50"/>
    <mergeCell ref="B48:C48"/>
    <mergeCell ref="D48:K48"/>
    <mergeCell ref="B46:S46"/>
    <mergeCell ref="B47:C47"/>
    <mergeCell ref="D47:K47"/>
    <mergeCell ref="L47:S47"/>
    <mergeCell ref="L48:S48"/>
    <mergeCell ref="B41:C41"/>
    <mergeCell ref="B42:C42"/>
    <mergeCell ref="B43:C43"/>
    <mergeCell ref="D41:S41"/>
    <mergeCell ref="D42:S42"/>
    <mergeCell ref="D43:S43"/>
    <mergeCell ref="B39:C39"/>
    <mergeCell ref="D39:K39"/>
    <mergeCell ref="B40:C40"/>
    <mergeCell ref="D40:K40"/>
    <mergeCell ref="L39:S39"/>
    <mergeCell ref="L40:S40"/>
    <mergeCell ref="B37:C37"/>
    <mergeCell ref="D37:K37"/>
    <mergeCell ref="B38:C38"/>
    <mergeCell ref="D38:K38"/>
    <mergeCell ref="L37:S37"/>
    <mergeCell ref="L38:S38"/>
    <mergeCell ref="B35:C35"/>
    <mergeCell ref="D35:K35"/>
    <mergeCell ref="B36:C36"/>
    <mergeCell ref="D36:K36"/>
    <mergeCell ref="L35:S35"/>
    <mergeCell ref="L36:S36"/>
    <mergeCell ref="B2:Q2"/>
    <mergeCell ref="F23:J23"/>
    <mergeCell ref="B9:P9"/>
    <mergeCell ref="E12:J12"/>
    <mergeCell ref="F14:J14"/>
    <mergeCell ref="M14:O14"/>
    <mergeCell ref="F16:J16"/>
    <mergeCell ref="M16:O16"/>
    <mergeCell ref="B18:P18"/>
    <mergeCell ref="E21:J21"/>
    <mergeCell ref="N21:P21"/>
    <mergeCell ref="L12:O12"/>
    <mergeCell ref="P12:S12"/>
  </mergeCells>
  <dataValidations disablePrompts="1"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0"/>
  <sheetViews>
    <sheetView showGridLines="0" showRowColHeaders="0" zoomScale="70" zoomScaleNormal="70" workbookViewId="0"/>
  </sheetViews>
  <sheetFormatPr baseColWidth="10" defaultColWidth="11.453125" defaultRowHeight="14.5" x14ac:dyDescent="0.35"/>
  <cols>
    <col min="1" max="1" width="3" customWidth="1"/>
    <col min="2" max="2" width="12.453125" customWidth="1"/>
    <col min="3" max="3" width="13" customWidth="1"/>
    <col min="14" max="14" width="13.7265625" customWidth="1"/>
    <col min="15" max="15" width="14" customWidth="1"/>
    <col min="16" max="16" width="13.36328125" customWidth="1"/>
    <col min="17" max="17" width="13.81640625" customWidth="1"/>
    <col min="18" max="18" width="9.26953125" customWidth="1"/>
    <col min="19" max="19" width="18.08984375" customWidth="1"/>
    <col min="20" max="20" width="26.08984375" style="11" customWidth="1"/>
  </cols>
  <sheetData>
    <row r="1" spans="2:20" ht="10.5" customHeight="1" x14ac:dyDescent="0.35"/>
    <row r="2" spans="2:20" ht="143" customHeight="1" x14ac:dyDescent="0.35">
      <c r="B2" s="98"/>
      <c r="C2" s="99"/>
      <c r="D2" s="99"/>
      <c r="E2" s="99"/>
      <c r="F2" s="99"/>
      <c r="G2" s="99"/>
      <c r="H2" s="99"/>
      <c r="I2" s="99"/>
      <c r="J2" s="99"/>
      <c r="K2" s="99"/>
      <c r="L2" s="99"/>
      <c r="M2" s="99"/>
      <c r="N2" s="99"/>
      <c r="O2" s="99"/>
      <c r="P2" s="99"/>
      <c r="Q2" s="99"/>
      <c r="R2" s="36"/>
      <c r="S2" s="36"/>
    </row>
    <row r="3" spans="2:20" ht="4" customHeight="1" x14ac:dyDescent="0.35">
      <c r="B3" s="44"/>
      <c r="C3" s="44"/>
      <c r="D3" s="44"/>
      <c r="E3" s="44"/>
      <c r="F3" s="44"/>
      <c r="G3" s="44"/>
      <c r="H3" s="44"/>
      <c r="I3" s="44"/>
      <c r="J3" s="44"/>
      <c r="K3" s="44"/>
      <c r="L3" s="44"/>
      <c r="M3" s="44"/>
      <c r="N3" s="44"/>
      <c r="O3" s="44"/>
      <c r="P3" s="44"/>
      <c r="Q3" s="44"/>
      <c r="R3" s="44"/>
      <c r="S3" s="44"/>
    </row>
    <row r="4" spans="2:20" ht="37" customHeight="1" x14ac:dyDescent="0.35">
      <c r="B4" s="15"/>
      <c r="C4" s="15"/>
      <c r="D4" s="15"/>
      <c r="E4" s="15"/>
      <c r="F4" s="15"/>
      <c r="G4" s="15"/>
      <c r="H4" s="15"/>
      <c r="I4" s="15"/>
      <c r="J4" s="15"/>
      <c r="K4" s="15"/>
      <c r="L4" s="15"/>
      <c r="M4" s="15"/>
      <c r="N4" s="15"/>
      <c r="O4" s="15"/>
      <c r="P4" s="15"/>
      <c r="Q4" s="15"/>
      <c r="R4" s="15"/>
      <c r="S4" s="15"/>
    </row>
    <row r="5" spans="2:20" ht="24" customHeight="1" x14ac:dyDescent="0.35">
      <c r="B5" s="15"/>
      <c r="C5" s="15"/>
      <c r="D5" s="15"/>
      <c r="E5" s="15"/>
      <c r="F5" s="15"/>
      <c r="G5" s="15"/>
      <c r="H5" s="15"/>
      <c r="I5" s="15"/>
      <c r="J5" s="15"/>
      <c r="K5" s="15"/>
      <c r="L5" s="15"/>
      <c r="M5" s="15"/>
      <c r="N5" s="15"/>
      <c r="O5" s="15"/>
      <c r="P5" s="15"/>
      <c r="Q5" s="15"/>
      <c r="R5" s="15"/>
      <c r="S5" s="45"/>
    </row>
    <row r="6" spans="2:20" ht="4" customHeight="1" x14ac:dyDescent="0.35">
      <c r="B6" s="44"/>
      <c r="C6" s="44"/>
      <c r="D6" s="44"/>
      <c r="E6" s="44"/>
      <c r="F6" s="44"/>
      <c r="G6" s="44"/>
      <c r="H6" s="44"/>
      <c r="I6" s="44"/>
      <c r="J6" s="44"/>
      <c r="K6" s="44"/>
      <c r="L6" s="44"/>
      <c r="M6" s="44"/>
      <c r="N6" s="44"/>
      <c r="O6" s="44"/>
      <c r="P6" s="44"/>
      <c r="Q6" s="44"/>
      <c r="R6" s="44"/>
      <c r="S6" s="44"/>
    </row>
    <row r="7" spans="2:20" s="16" customFormat="1" ht="3.5" customHeight="1" x14ac:dyDescent="0.35">
      <c r="T7" s="64"/>
    </row>
    <row r="9" spans="2:20" ht="24.5" customHeight="1" x14ac:dyDescent="0.35">
      <c r="B9" s="197" t="s">
        <v>290</v>
      </c>
      <c r="C9" s="198"/>
      <c r="D9" s="198"/>
      <c r="E9" s="91"/>
      <c r="F9" s="92"/>
      <c r="G9" s="93"/>
      <c r="H9" s="94"/>
      <c r="I9" s="94"/>
      <c r="J9" s="94"/>
      <c r="K9" s="94"/>
      <c r="L9" s="94"/>
      <c r="M9" s="94"/>
      <c r="N9" s="94"/>
      <c r="O9" s="94"/>
      <c r="P9" s="94"/>
      <c r="Q9" s="94"/>
      <c r="R9" s="94"/>
      <c r="S9" s="95"/>
    </row>
    <row r="10" spans="2:20" ht="19" customHeight="1" x14ac:dyDescent="0.35">
      <c r="B10" s="201" t="s">
        <v>80</v>
      </c>
      <c r="C10" s="202"/>
      <c r="D10" s="202"/>
      <c r="E10" s="202"/>
      <c r="F10" s="202"/>
      <c r="G10" s="202"/>
      <c r="H10" s="202"/>
      <c r="I10" s="202"/>
      <c r="J10" s="202"/>
      <c r="K10" s="202"/>
      <c r="L10" s="202"/>
      <c r="M10" s="202"/>
      <c r="N10" s="202"/>
      <c r="O10" s="202"/>
      <c r="P10" s="202"/>
      <c r="Q10" s="202"/>
      <c r="R10" s="202"/>
      <c r="S10" s="203"/>
    </row>
    <row r="11" spans="2:20" ht="37" customHeight="1" x14ac:dyDescent="0.35">
      <c r="B11" s="204" t="s">
        <v>291</v>
      </c>
      <c r="C11" s="205"/>
      <c r="D11" s="205"/>
      <c r="E11" s="205"/>
      <c r="F11" s="205"/>
      <c r="G11" s="205"/>
      <c r="H11" s="205"/>
      <c r="I11" s="205"/>
      <c r="J11" s="205"/>
      <c r="K11" s="205"/>
      <c r="L11" s="205"/>
      <c r="M11" s="205"/>
      <c r="N11" s="205"/>
      <c r="O11" s="205"/>
      <c r="P11" s="205"/>
      <c r="Q11" s="205"/>
      <c r="R11" s="205"/>
      <c r="S11" s="206"/>
    </row>
    <row r="12" spans="2:20" ht="89.5" customHeight="1" thickBot="1" x14ac:dyDescent="0.4">
      <c r="B12" s="199" t="s">
        <v>26</v>
      </c>
      <c r="C12" s="199"/>
      <c r="D12" s="200" t="s">
        <v>112</v>
      </c>
      <c r="E12" s="200"/>
      <c r="F12" s="200"/>
      <c r="G12" s="200"/>
      <c r="H12" s="200" t="s">
        <v>84</v>
      </c>
      <c r="I12" s="200"/>
      <c r="J12" s="200" t="s">
        <v>85</v>
      </c>
      <c r="K12" s="200"/>
      <c r="L12" s="200"/>
      <c r="M12" s="200"/>
      <c r="N12" s="200" t="s">
        <v>86</v>
      </c>
      <c r="O12" s="200"/>
      <c r="P12" s="200"/>
      <c r="Q12" s="200"/>
      <c r="R12" s="200"/>
      <c r="S12" s="200"/>
    </row>
    <row r="13" spans="2:20" ht="170" customHeight="1" thickTop="1" thickBot="1" x14ac:dyDescent="0.4">
      <c r="B13" s="207" t="s">
        <v>104</v>
      </c>
      <c r="C13" s="208"/>
      <c r="D13" s="209" t="s">
        <v>105</v>
      </c>
      <c r="E13" s="210"/>
      <c r="F13" s="210"/>
      <c r="G13" s="208"/>
      <c r="H13" s="211" t="s">
        <v>28</v>
      </c>
      <c r="I13" s="211"/>
      <c r="J13" s="212" t="str">
        <f>+IF(H13="cumple","Puede comenzar con la auditoria 
Nivel Superior","No es factible comenzar con la auditoria Nivel Superior, dado que no cumple la(s) pregunta(s) del Nivel Inicial. 
Recordar que uno de los requisitos para certificar el Nivel Superior es cumplir el 100% del Nivel Inicial")</f>
        <v>Puede comenzar con la auditoria 
Nivel Superior</v>
      </c>
      <c r="K13" s="213"/>
      <c r="L13" s="213"/>
      <c r="M13" s="214"/>
      <c r="N13" s="215" t="s">
        <v>92</v>
      </c>
      <c r="O13" s="216"/>
      <c r="P13" s="216"/>
      <c r="Q13" s="216"/>
      <c r="R13" s="216"/>
      <c r="S13" s="217"/>
      <c r="T13" s="66" t="s">
        <v>209</v>
      </c>
    </row>
    <row r="14" spans="2:20" ht="185" customHeight="1" thickTop="1" thickBot="1" x14ac:dyDescent="0.4">
      <c r="B14" s="207" t="s">
        <v>115</v>
      </c>
      <c r="C14" s="208"/>
      <c r="D14" s="209" t="s">
        <v>114</v>
      </c>
      <c r="E14" s="210"/>
      <c r="F14" s="210"/>
      <c r="G14" s="208"/>
      <c r="H14" s="211" t="s">
        <v>28</v>
      </c>
      <c r="I14" s="211"/>
      <c r="J14" s="212" t="str">
        <f>+IF(H14="cumple","Puede comenzar con la auditoria 
Nivel Superior","No es factible comenzar con la auditoria Nivel Superior, dado que no cumple la(s) pregunta(s) del Nivel Intermedio. 
Recordar que uno de los requisitos para certificar el Nivel Superior es cumplir el 100% del Nivel Intermedio")</f>
        <v>Puede comenzar con la auditoria 
Nivel Superior</v>
      </c>
      <c r="K14" s="213"/>
      <c r="L14" s="213"/>
      <c r="M14" s="214"/>
      <c r="N14" s="215" t="s">
        <v>113</v>
      </c>
      <c r="O14" s="216"/>
      <c r="P14" s="216"/>
      <c r="Q14" s="216"/>
      <c r="R14" s="216"/>
      <c r="S14" s="217"/>
      <c r="T14" s="66" t="s">
        <v>208</v>
      </c>
    </row>
    <row r="15" spans="2:20" ht="409.5" customHeight="1" thickTop="1" x14ac:dyDescent="0.35">
      <c r="B15" s="218" t="s">
        <v>210</v>
      </c>
      <c r="C15" s="219" t="s">
        <v>106</v>
      </c>
      <c r="D15" s="220" t="s">
        <v>211</v>
      </c>
      <c r="E15" s="221"/>
      <c r="F15" s="221"/>
      <c r="G15" s="222"/>
      <c r="H15" s="223" t="s">
        <v>28</v>
      </c>
      <c r="I15" s="223"/>
      <c r="J15" s="224"/>
      <c r="K15" s="224"/>
      <c r="L15" s="224"/>
      <c r="M15" s="224"/>
      <c r="N15" s="220" t="s">
        <v>213</v>
      </c>
      <c r="O15" s="221"/>
      <c r="P15" s="221"/>
      <c r="Q15" s="221"/>
      <c r="R15" s="221"/>
      <c r="S15" s="222"/>
    </row>
    <row r="16" spans="2:20" ht="151" customHeight="1" x14ac:dyDescent="0.35">
      <c r="B16" s="218" t="s">
        <v>210</v>
      </c>
      <c r="C16" s="219" t="s">
        <v>106</v>
      </c>
      <c r="D16" s="220" t="s">
        <v>221</v>
      </c>
      <c r="E16" s="221" t="s">
        <v>118</v>
      </c>
      <c r="F16" s="221" t="s">
        <v>118</v>
      </c>
      <c r="G16" s="222" t="s">
        <v>118</v>
      </c>
      <c r="H16" s="223" t="s">
        <v>28</v>
      </c>
      <c r="I16" s="223"/>
      <c r="J16" s="224"/>
      <c r="K16" s="224"/>
      <c r="L16" s="224"/>
      <c r="M16" s="224"/>
      <c r="N16" s="220" t="s">
        <v>119</v>
      </c>
      <c r="O16" s="221" t="s">
        <v>120</v>
      </c>
      <c r="P16" s="221" t="s">
        <v>120</v>
      </c>
      <c r="Q16" s="221" t="s">
        <v>120</v>
      </c>
      <c r="R16" s="221" t="s">
        <v>120</v>
      </c>
      <c r="S16" s="222" t="s">
        <v>120</v>
      </c>
    </row>
    <row r="17" spans="2:19" ht="197.5" customHeight="1" x14ac:dyDescent="0.35">
      <c r="B17" s="218" t="s">
        <v>222</v>
      </c>
      <c r="C17" s="219" t="s">
        <v>121</v>
      </c>
      <c r="D17" s="220" t="s">
        <v>223</v>
      </c>
      <c r="E17" s="221" t="s">
        <v>122</v>
      </c>
      <c r="F17" s="221" t="s">
        <v>122</v>
      </c>
      <c r="G17" s="222" t="s">
        <v>122</v>
      </c>
      <c r="H17" s="223" t="s">
        <v>29</v>
      </c>
      <c r="I17" s="223"/>
      <c r="J17" s="224"/>
      <c r="K17" s="224"/>
      <c r="L17" s="224"/>
      <c r="M17" s="224"/>
      <c r="N17" s="220" t="s">
        <v>123</v>
      </c>
      <c r="O17" s="221" t="s">
        <v>124</v>
      </c>
      <c r="P17" s="221" t="s">
        <v>124</v>
      </c>
      <c r="Q17" s="221" t="s">
        <v>124</v>
      </c>
      <c r="R17" s="221" t="s">
        <v>124</v>
      </c>
      <c r="S17" s="222" t="s">
        <v>124</v>
      </c>
    </row>
    <row r="18" spans="2:19" ht="251.5" customHeight="1" x14ac:dyDescent="0.35">
      <c r="B18" s="218" t="s">
        <v>222</v>
      </c>
      <c r="C18" s="219" t="s">
        <v>121</v>
      </c>
      <c r="D18" s="220" t="s">
        <v>257</v>
      </c>
      <c r="E18" s="221" t="s">
        <v>125</v>
      </c>
      <c r="F18" s="221" t="s">
        <v>125</v>
      </c>
      <c r="G18" s="222" t="s">
        <v>125</v>
      </c>
      <c r="H18" s="223" t="s">
        <v>29</v>
      </c>
      <c r="I18" s="223"/>
      <c r="J18" s="224"/>
      <c r="K18" s="224"/>
      <c r="L18" s="224"/>
      <c r="M18" s="224"/>
      <c r="N18" s="220" t="s">
        <v>214</v>
      </c>
      <c r="O18" s="221" t="s">
        <v>126</v>
      </c>
      <c r="P18" s="221" t="s">
        <v>126</v>
      </c>
      <c r="Q18" s="221" t="s">
        <v>126</v>
      </c>
      <c r="R18" s="221" t="s">
        <v>126</v>
      </c>
      <c r="S18" s="222" t="s">
        <v>126</v>
      </c>
    </row>
    <row r="19" spans="2:19" ht="307" customHeight="1" x14ac:dyDescent="0.35">
      <c r="B19" s="218" t="s">
        <v>222</v>
      </c>
      <c r="C19" s="219" t="s">
        <v>121</v>
      </c>
      <c r="D19" s="220" t="s">
        <v>286</v>
      </c>
      <c r="E19" s="221" t="s">
        <v>127</v>
      </c>
      <c r="F19" s="221" t="s">
        <v>127</v>
      </c>
      <c r="G19" s="222" t="s">
        <v>127</v>
      </c>
      <c r="H19" s="223" t="s">
        <v>29</v>
      </c>
      <c r="I19" s="223"/>
      <c r="J19" s="224"/>
      <c r="K19" s="224"/>
      <c r="L19" s="224"/>
      <c r="M19" s="224"/>
      <c r="N19" s="220" t="s">
        <v>287</v>
      </c>
      <c r="O19" s="221" t="s">
        <v>128</v>
      </c>
      <c r="P19" s="221" t="s">
        <v>128</v>
      </c>
      <c r="Q19" s="221" t="s">
        <v>128</v>
      </c>
      <c r="R19" s="221" t="s">
        <v>128</v>
      </c>
      <c r="S19" s="222" t="s">
        <v>128</v>
      </c>
    </row>
    <row r="20" spans="2:19" ht="195" customHeight="1" x14ac:dyDescent="0.35">
      <c r="B20" s="218" t="s">
        <v>222</v>
      </c>
      <c r="C20" s="219" t="s">
        <v>121</v>
      </c>
      <c r="D20" s="220" t="s">
        <v>256</v>
      </c>
      <c r="E20" s="221" t="s">
        <v>129</v>
      </c>
      <c r="F20" s="221" t="s">
        <v>129</v>
      </c>
      <c r="G20" s="222" t="s">
        <v>129</v>
      </c>
      <c r="H20" s="223" t="s">
        <v>29</v>
      </c>
      <c r="I20" s="223"/>
      <c r="J20" s="224"/>
      <c r="K20" s="224"/>
      <c r="L20" s="224"/>
      <c r="M20" s="224"/>
      <c r="N20" s="220" t="s">
        <v>130</v>
      </c>
      <c r="O20" s="221" t="s">
        <v>131</v>
      </c>
      <c r="P20" s="221" t="s">
        <v>131</v>
      </c>
      <c r="Q20" s="221" t="s">
        <v>131</v>
      </c>
      <c r="R20" s="221" t="s">
        <v>131</v>
      </c>
      <c r="S20" s="222" t="s">
        <v>131</v>
      </c>
    </row>
    <row r="21" spans="2:19" ht="319.5" customHeight="1" x14ac:dyDescent="0.35">
      <c r="B21" s="218" t="s">
        <v>222</v>
      </c>
      <c r="C21" s="219" t="s">
        <v>121</v>
      </c>
      <c r="D21" s="220" t="s">
        <v>255</v>
      </c>
      <c r="E21" s="221" t="s">
        <v>132</v>
      </c>
      <c r="F21" s="221" t="s">
        <v>132</v>
      </c>
      <c r="G21" s="222" t="s">
        <v>132</v>
      </c>
      <c r="H21" s="223" t="s">
        <v>29</v>
      </c>
      <c r="I21" s="223"/>
      <c r="J21" s="224"/>
      <c r="K21" s="224"/>
      <c r="L21" s="224"/>
      <c r="M21" s="224"/>
      <c r="N21" s="220" t="s">
        <v>133</v>
      </c>
      <c r="O21" s="221" t="s">
        <v>134</v>
      </c>
      <c r="P21" s="221" t="s">
        <v>134</v>
      </c>
      <c r="Q21" s="221" t="s">
        <v>134</v>
      </c>
      <c r="R21" s="221" t="s">
        <v>134</v>
      </c>
      <c r="S21" s="222" t="s">
        <v>134</v>
      </c>
    </row>
    <row r="22" spans="2:19" ht="347" customHeight="1" x14ac:dyDescent="0.35">
      <c r="B22" s="218" t="s">
        <v>222</v>
      </c>
      <c r="C22" s="219" t="s">
        <v>121</v>
      </c>
      <c r="D22" s="220" t="s">
        <v>252</v>
      </c>
      <c r="E22" s="221" t="s">
        <v>135</v>
      </c>
      <c r="F22" s="221" t="s">
        <v>135</v>
      </c>
      <c r="G22" s="222" t="s">
        <v>135</v>
      </c>
      <c r="H22" s="223" t="s">
        <v>29</v>
      </c>
      <c r="I22" s="223"/>
      <c r="J22" s="224"/>
      <c r="K22" s="224"/>
      <c r="L22" s="224"/>
      <c r="M22" s="224"/>
      <c r="N22" s="220" t="s">
        <v>136</v>
      </c>
      <c r="O22" s="221" t="s">
        <v>136</v>
      </c>
      <c r="P22" s="221" t="s">
        <v>136</v>
      </c>
      <c r="Q22" s="221" t="s">
        <v>136</v>
      </c>
      <c r="R22" s="221" t="s">
        <v>136</v>
      </c>
      <c r="S22" s="222" t="s">
        <v>136</v>
      </c>
    </row>
    <row r="23" spans="2:19" ht="193" customHeight="1" x14ac:dyDescent="0.35">
      <c r="B23" s="218" t="s">
        <v>224</v>
      </c>
      <c r="C23" s="219" t="s">
        <v>137</v>
      </c>
      <c r="D23" s="220" t="s">
        <v>251</v>
      </c>
      <c r="E23" s="221" t="s">
        <v>138</v>
      </c>
      <c r="F23" s="221" t="s">
        <v>138</v>
      </c>
      <c r="G23" s="222" t="s">
        <v>138</v>
      </c>
      <c r="H23" s="223" t="s">
        <v>29</v>
      </c>
      <c r="I23" s="223"/>
      <c r="J23" s="224"/>
      <c r="K23" s="224"/>
      <c r="L23" s="224"/>
      <c r="M23" s="224"/>
      <c r="N23" s="220" t="s">
        <v>139</v>
      </c>
      <c r="O23" s="221" t="s">
        <v>140</v>
      </c>
      <c r="P23" s="221" t="s">
        <v>140</v>
      </c>
      <c r="Q23" s="221" t="s">
        <v>140</v>
      </c>
      <c r="R23" s="221" t="s">
        <v>140</v>
      </c>
      <c r="S23" s="222" t="s">
        <v>140</v>
      </c>
    </row>
    <row r="24" spans="2:19" ht="189.5" customHeight="1" x14ac:dyDescent="0.35">
      <c r="B24" s="218" t="s">
        <v>224</v>
      </c>
      <c r="C24" s="219" t="s">
        <v>137</v>
      </c>
      <c r="D24" s="220" t="s">
        <v>254</v>
      </c>
      <c r="E24" s="221" t="s">
        <v>141</v>
      </c>
      <c r="F24" s="221" t="s">
        <v>141</v>
      </c>
      <c r="G24" s="222" t="s">
        <v>141</v>
      </c>
      <c r="H24" s="223" t="s">
        <v>29</v>
      </c>
      <c r="I24" s="223"/>
      <c r="J24" s="224"/>
      <c r="K24" s="224"/>
      <c r="L24" s="224"/>
      <c r="M24" s="224"/>
      <c r="N24" s="220" t="s">
        <v>142</v>
      </c>
      <c r="O24" s="221" t="s">
        <v>143</v>
      </c>
      <c r="P24" s="221" t="s">
        <v>143</v>
      </c>
      <c r="Q24" s="221" t="s">
        <v>143</v>
      </c>
      <c r="R24" s="221" t="s">
        <v>143</v>
      </c>
      <c r="S24" s="222" t="s">
        <v>143</v>
      </c>
    </row>
    <row r="25" spans="2:19" ht="84" customHeight="1" x14ac:dyDescent="0.35">
      <c r="B25" s="218" t="s">
        <v>224</v>
      </c>
      <c r="C25" s="219" t="s">
        <v>137</v>
      </c>
      <c r="D25" s="220" t="s">
        <v>253</v>
      </c>
      <c r="E25" s="221" t="s">
        <v>144</v>
      </c>
      <c r="F25" s="221" t="s">
        <v>144</v>
      </c>
      <c r="G25" s="222" t="s">
        <v>144</v>
      </c>
      <c r="H25" s="223" t="s">
        <v>28</v>
      </c>
      <c r="I25" s="223"/>
      <c r="J25" s="224"/>
      <c r="K25" s="224"/>
      <c r="L25" s="224"/>
      <c r="M25" s="224"/>
      <c r="N25" s="220" t="s">
        <v>145</v>
      </c>
      <c r="O25" s="221" t="s">
        <v>146</v>
      </c>
      <c r="P25" s="221" t="s">
        <v>146</v>
      </c>
      <c r="Q25" s="221" t="s">
        <v>146</v>
      </c>
      <c r="R25" s="221" t="s">
        <v>146</v>
      </c>
      <c r="S25" s="222" t="s">
        <v>146</v>
      </c>
    </row>
    <row r="26" spans="2:19" ht="294.5" customHeight="1" x14ac:dyDescent="0.35">
      <c r="B26" s="218" t="s">
        <v>224</v>
      </c>
      <c r="C26" s="219" t="s">
        <v>137</v>
      </c>
      <c r="D26" s="220" t="s">
        <v>250</v>
      </c>
      <c r="E26" s="221" t="s">
        <v>147</v>
      </c>
      <c r="F26" s="221" t="s">
        <v>147</v>
      </c>
      <c r="G26" s="222" t="s">
        <v>147</v>
      </c>
      <c r="H26" s="223" t="s">
        <v>28</v>
      </c>
      <c r="I26" s="223"/>
      <c r="J26" s="224"/>
      <c r="K26" s="224"/>
      <c r="L26" s="224"/>
      <c r="M26" s="224"/>
      <c r="N26" s="220" t="s">
        <v>148</v>
      </c>
      <c r="O26" s="221" t="s">
        <v>149</v>
      </c>
      <c r="P26" s="221" t="s">
        <v>149</v>
      </c>
      <c r="Q26" s="221" t="s">
        <v>149</v>
      </c>
      <c r="R26" s="221" t="s">
        <v>149</v>
      </c>
      <c r="S26" s="222" t="s">
        <v>149</v>
      </c>
    </row>
    <row r="27" spans="2:19" ht="276.5" customHeight="1" x14ac:dyDescent="0.35">
      <c r="B27" s="218" t="s">
        <v>225</v>
      </c>
      <c r="C27" s="219" t="s">
        <v>107</v>
      </c>
      <c r="D27" s="220" t="s">
        <v>249</v>
      </c>
      <c r="E27" s="221" t="s">
        <v>150</v>
      </c>
      <c r="F27" s="221" t="s">
        <v>150</v>
      </c>
      <c r="G27" s="222" t="s">
        <v>150</v>
      </c>
      <c r="H27" s="223" t="s">
        <v>28</v>
      </c>
      <c r="I27" s="223"/>
      <c r="J27" s="224"/>
      <c r="K27" s="224"/>
      <c r="L27" s="224"/>
      <c r="M27" s="224"/>
      <c r="N27" s="220" t="s">
        <v>151</v>
      </c>
      <c r="O27" s="221" t="s">
        <v>152</v>
      </c>
      <c r="P27" s="221" t="s">
        <v>152</v>
      </c>
      <c r="Q27" s="221" t="s">
        <v>152</v>
      </c>
      <c r="R27" s="221" t="s">
        <v>152</v>
      </c>
      <c r="S27" s="222" t="s">
        <v>152</v>
      </c>
    </row>
    <row r="28" spans="2:19" ht="136" customHeight="1" x14ac:dyDescent="0.35">
      <c r="B28" s="218" t="s">
        <v>225</v>
      </c>
      <c r="C28" s="219" t="s">
        <v>107</v>
      </c>
      <c r="D28" s="220" t="s">
        <v>248</v>
      </c>
      <c r="E28" s="221" t="s">
        <v>153</v>
      </c>
      <c r="F28" s="221" t="s">
        <v>153</v>
      </c>
      <c r="G28" s="222" t="s">
        <v>153</v>
      </c>
      <c r="H28" s="223" t="s">
        <v>28</v>
      </c>
      <c r="I28" s="223"/>
      <c r="J28" s="224"/>
      <c r="K28" s="224"/>
      <c r="L28" s="224"/>
      <c r="M28" s="224"/>
      <c r="N28" s="220" t="s">
        <v>154</v>
      </c>
      <c r="O28" s="221" t="s">
        <v>155</v>
      </c>
      <c r="P28" s="221" t="s">
        <v>155</v>
      </c>
      <c r="Q28" s="221" t="s">
        <v>155</v>
      </c>
      <c r="R28" s="221" t="s">
        <v>155</v>
      </c>
      <c r="S28" s="222" t="s">
        <v>155</v>
      </c>
    </row>
    <row r="29" spans="2:19" ht="339" customHeight="1" x14ac:dyDescent="0.35">
      <c r="B29" s="218" t="s">
        <v>225</v>
      </c>
      <c r="C29" s="219" t="s">
        <v>107</v>
      </c>
      <c r="D29" s="220" t="s">
        <v>247</v>
      </c>
      <c r="E29" s="221" t="s">
        <v>156</v>
      </c>
      <c r="F29" s="221" t="s">
        <v>156</v>
      </c>
      <c r="G29" s="222" t="s">
        <v>156</v>
      </c>
      <c r="H29" s="223" t="s">
        <v>28</v>
      </c>
      <c r="I29" s="223"/>
      <c r="J29" s="224"/>
      <c r="K29" s="224"/>
      <c r="L29" s="224"/>
      <c r="M29" s="224"/>
      <c r="N29" s="220" t="s">
        <v>157</v>
      </c>
      <c r="O29" s="221" t="s">
        <v>158</v>
      </c>
      <c r="P29" s="221" t="s">
        <v>158</v>
      </c>
      <c r="Q29" s="221" t="s">
        <v>158</v>
      </c>
      <c r="R29" s="221" t="s">
        <v>158</v>
      </c>
      <c r="S29" s="222" t="s">
        <v>158</v>
      </c>
    </row>
    <row r="30" spans="2:19" ht="162" customHeight="1" x14ac:dyDescent="0.35">
      <c r="B30" s="218" t="s">
        <v>225</v>
      </c>
      <c r="C30" s="219" t="s">
        <v>107</v>
      </c>
      <c r="D30" s="220" t="s">
        <v>246</v>
      </c>
      <c r="E30" s="221" t="s">
        <v>159</v>
      </c>
      <c r="F30" s="221" t="s">
        <v>159</v>
      </c>
      <c r="G30" s="222" t="s">
        <v>159</v>
      </c>
      <c r="H30" s="223" t="s">
        <v>28</v>
      </c>
      <c r="I30" s="223"/>
      <c r="J30" s="224"/>
      <c r="K30" s="224"/>
      <c r="L30" s="224"/>
      <c r="M30" s="224"/>
      <c r="N30" s="220" t="s">
        <v>160</v>
      </c>
      <c r="O30" s="221" t="s">
        <v>161</v>
      </c>
      <c r="P30" s="221" t="s">
        <v>161</v>
      </c>
      <c r="Q30" s="221" t="s">
        <v>161</v>
      </c>
      <c r="R30" s="221" t="s">
        <v>161</v>
      </c>
      <c r="S30" s="222" t="s">
        <v>161</v>
      </c>
    </row>
    <row r="31" spans="2:19" ht="222.5" customHeight="1" x14ac:dyDescent="0.35">
      <c r="B31" s="218" t="s">
        <v>226</v>
      </c>
      <c r="C31" s="219" t="s">
        <v>162</v>
      </c>
      <c r="D31" s="220" t="s">
        <v>245</v>
      </c>
      <c r="E31" s="221" t="s">
        <v>163</v>
      </c>
      <c r="F31" s="221" t="s">
        <v>163</v>
      </c>
      <c r="G31" s="222" t="s">
        <v>163</v>
      </c>
      <c r="H31" s="223" t="s">
        <v>28</v>
      </c>
      <c r="I31" s="223"/>
      <c r="J31" s="224"/>
      <c r="K31" s="224"/>
      <c r="L31" s="224"/>
      <c r="M31" s="224"/>
      <c r="N31" s="220" t="s">
        <v>164</v>
      </c>
      <c r="O31" s="221" t="s">
        <v>165</v>
      </c>
      <c r="P31" s="221" t="s">
        <v>165</v>
      </c>
      <c r="Q31" s="221" t="s">
        <v>165</v>
      </c>
      <c r="R31" s="221" t="s">
        <v>165</v>
      </c>
      <c r="S31" s="222" t="s">
        <v>165</v>
      </c>
    </row>
    <row r="32" spans="2:19" ht="125" customHeight="1" x14ac:dyDescent="0.35">
      <c r="B32" s="218" t="s">
        <v>226</v>
      </c>
      <c r="C32" s="219" t="s">
        <v>162</v>
      </c>
      <c r="D32" s="220" t="s">
        <v>244</v>
      </c>
      <c r="E32" s="221" t="s">
        <v>166</v>
      </c>
      <c r="F32" s="221" t="s">
        <v>166</v>
      </c>
      <c r="G32" s="222" t="s">
        <v>166</v>
      </c>
      <c r="H32" s="223" t="s">
        <v>28</v>
      </c>
      <c r="I32" s="223"/>
      <c r="J32" s="224"/>
      <c r="K32" s="224"/>
      <c r="L32" s="224"/>
      <c r="M32" s="224"/>
      <c r="N32" s="220" t="s">
        <v>167</v>
      </c>
      <c r="O32" s="221" t="s">
        <v>168</v>
      </c>
      <c r="P32" s="221" t="s">
        <v>168</v>
      </c>
      <c r="Q32" s="221" t="s">
        <v>168</v>
      </c>
      <c r="R32" s="221" t="s">
        <v>168</v>
      </c>
      <c r="S32" s="222" t="s">
        <v>168</v>
      </c>
    </row>
    <row r="33" spans="2:19" ht="209.5" customHeight="1" x14ac:dyDescent="0.35">
      <c r="B33" s="218" t="s">
        <v>227</v>
      </c>
      <c r="C33" s="219" t="s">
        <v>169</v>
      </c>
      <c r="D33" s="220" t="s">
        <v>243</v>
      </c>
      <c r="E33" s="221" t="s">
        <v>170</v>
      </c>
      <c r="F33" s="221" t="s">
        <v>170</v>
      </c>
      <c r="G33" s="222" t="s">
        <v>170</v>
      </c>
      <c r="H33" s="223" t="s">
        <v>28</v>
      </c>
      <c r="I33" s="223"/>
      <c r="J33" s="224"/>
      <c r="K33" s="224"/>
      <c r="L33" s="224"/>
      <c r="M33" s="224"/>
      <c r="N33" s="220" t="s">
        <v>171</v>
      </c>
      <c r="O33" s="221" t="s">
        <v>172</v>
      </c>
      <c r="P33" s="221" t="s">
        <v>172</v>
      </c>
      <c r="Q33" s="221" t="s">
        <v>172</v>
      </c>
      <c r="R33" s="221" t="s">
        <v>172</v>
      </c>
      <c r="S33" s="222" t="s">
        <v>172</v>
      </c>
    </row>
    <row r="34" spans="2:19" ht="195" customHeight="1" x14ac:dyDescent="0.35">
      <c r="B34" s="218" t="s">
        <v>227</v>
      </c>
      <c r="C34" s="219" t="s">
        <v>169</v>
      </c>
      <c r="D34" s="220" t="s">
        <v>242</v>
      </c>
      <c r="E34" s="221" t="s">
        <v>173</v>
      </c>
      <c r="F34" s="221" t="s">
        <v>173</v>
      </c>
      <c r="G34" s="222" t="s">
        <v>173</v>
      </c>
      <c r="H34" s="223" t="s">
        <v>28</v>
      </c>
      <c r="I34" s="223"/>
      <c r="J34" s="225"/>
      <c r="K34" s="226"/>
      <c r="L34" s="226"/>
      <c r="M34" s="227"/>
      <c r="N34" s="220" t="s">
        <v>174</v>
      </c>
      <c r="O34" s="221" t="s">
        <v>175</v>
      </c>
      <c r="P34" s="221" t="s">
        <v>175</v>
      </c>
      <c r="Q34" s="221" t="s">
        <v>175</v>
      </c>
      <c r="R34" s="221" t="s">
        <v>175</v>
      </c>
      <c r="S34" s="222" t="s">
        <v>175</v>
      </c>
    </row>
    <row r="35" spans="2:19" ht="144.5" customHeight="1" x14ac:dyDescent="0.35">
      <c r="B35" s="218" t="s">
        <v>228</v>
      </c>
      <c r="C35" s="219" t="s">
        <v>108</v>
      </c>
      <c r="D35" s="220" t="s">
        <v>241</v>
      </c>
      <c r="E35" s="221" t="s">
        <v>176</v>
      </c>
      <c r="F35" s="221" t="s">
        <v>176</v>
      </c>
      <c r="G35" s="222" t="s">
        <v>176</v>
      </c>
      <c r="H35" s="223" t="s">
        <v>28</v>
      </c>
      <c r="I35" s="223"/>
      <c r="J35" s="224"/>
      <c r="K35" s="224"/>
      <c r="L35" s="224"/>
      <c r="M35" s="224"/>
      <c r="N35" s="220" t="s">
        <v>177</v>
      </c>
      <c r="O35" s="221" t="s">
        <v>178</v>
      </c>
      <c r="P35" s="221" t="s">
        <v>178</v>
      </c>
      <c r="Q35" s="221" t="s">
        <v>178</v>
      </c>
      <c r="R35" s="221" t="s">
        <v>178</v>
      </c>
      <c r="S35" s="222" t="s">
        <v>178</v>
      </c>
    </row>
    <row r="36" spans="2:19" ht="166" customHeight="1" x14ac:dyDescent="0.35">
      <c r="B36" s="218" t="s">
        <v>228</v>
      </c>
      <c r="C36" s="219" t="s">
        <v>108</v>
      </c>
      <c r="D36" s="220" t="s">
        <v>240</v>
      </c>
      <c r="E36" s="221" t="s">
        <v>179</v>
      </c>
      <c r="F36" s="221" t="s">
        <v>179</v>
      </c>
      <c r="G36" s="222" t="s">
        <v>179</v>
      </c>
      <c r="H36" s="223" t="s">
        <v>28</v>
      </c>
      <c r="I36" s="223"/>
      <c r="J36" s="224"/>
      <c r="K36" s="224"/>
      <c r="L36" s="224"/>
      <c r="M36" s="224"/>
      <c r="N36" s="220" t="s">
        <v>212</v>
      </c>
      <c r="O36" s="221" t="s">
        <v>180</v>
      </c>
      <c r="P36" s="221" t="s">
        <v>180</v>
      </c>
      <c r="Q36" s="221" t="s">
        <v>180</v>
      </c>
      <c r="R36" s="221" t="s">
        <v>180</v>
      </c>
      <c r="S36" s="222" t="s">
        <v>180</v>
      </c>
    </row>
    <row r="37" spans="2:19" ht="106.5" customHeight="1" x14ac:dyDescent="0.35">
      <c r="B37" s="218" t="s">
        <v>229</v>
      </c>
      <c r="C37" s="219" t="s">
        <v>181</v>
      </c>
      <c r="D37" s="220" t="s">
        <v>239</v>
      </c>
      <c r="E37" s="221" t="s">
        <v>182</v>
      </c>
      <c r="F37" s="221" t="s">
        <v>182</v>
      </c>
      <c r="G37" s="222" t="s">
        <v>182</v>
      </c>
      <c r="H37" s="223" t="s">
        <v>28</v>
      </c>
      <c r="I37" s="223"/>
      <c r="J37" s="224"/>
      <c r="K37" s="224"/>
      <c r="L37" s="224"/>
      <c r="M37" s="224"/>
      <c r="N37" s="220" t="s">
        <v>183</v>
      </c>
      <c r="O37" s="221" t="s">
        <v>184</v>
      </c>
      <c r="P37" s="221" t="s">
        <v>184</v>
      </c>
      <c r="Q37" s="221" t="s">
        <v>184</v>
      </c>
      <c r="R37" s="221" t="s">
        <v>184</v>
      </c>
      <c r="S37" s="222" t="s">
        <v>184</v>
      </c>
    </row>
    <row r="38" spans="2:19" ht="227" customHeight="1" x14ac:dyDescent="0.35">
      <c r="B38" s="218" t="s">
        <v>229</v>
      </c>
      <c r="C38" s="219" t="s">
        <v>181</v>
      </c>
      <c r="D38" s="220" t="s">
        <v>238</v>
      </c>
      <c r="E38" s="221" t="s">
        <v>185</v>
      </c>
      <c r="F38" s="221" t="s">
        <v>185</v>
      </c>
      <c r="G38" s="222" t="s">
        <v>185</v>
      </c>
      <c r="H38" s="223" t="s">
        <v>28</v>
      </c>
      <c r="I38" s="223"/>
      <c r="J38" s="224"/>
      <c r="K38" s="224"/>
      <c r="L38" s="224"/>
      <c r="M38" s="224"/>
      <c r="N38" s="220" t="s">
        <v>186</v>
      </c>
      <c r="O38" s="221" t="s">
        <v>187</v>
      </c>
      <c r="P38" s="221" t="s">
        <v>187</v>
      </c>
      <c r="Q38" s="221" t="s">
        <v>187</v>
      </c>
      <c r="R38" s="221" t="s">
        <v>187</v>
      </c>
      <c r="S38" s="222" t="s">
        <v>187</v>
      </c>
    </row>
    <row r="39" spans="2:19" ht="221" customHeight="1" x14ac:dyDescent="0.35">
      <c r="B39" s="218" t="s">
        <v>230</v>
      </c>
      <c r="C39" s="219" t="s">
        <v>188</v>
      </c>
      <c r="D39" s="220" t="s">
        <v>237</v>
      </c>
      <c r="E39" s="221" t="s">
        <v>189</v>
      </c>
      <c r="F39" s="221" t="s">
        <v>189</v>
      </c>
      <c r="G39" s="222" t="s">
        <v>189</v>
      </c>
      <c r="H39" s="223" t="s">
        <v>28</v>
      </c>
      <c r="I39" s="223"/>
      <c r="J39" s="224"/>
      <c r="K39" s="224"/>
      <c r="L39" s="224"/>
      <c r="M39" s="224"/>
      <c r="N39" s="220" t="s">
        <v>190</v>
      </c>
      <c r="O39" s="221" t="s">
        <v>191</v>
      </c>
      <c r="P39" s="221" t="s">
        <v>191</v>
      </c>
      <c r="Q39" s="221" t="s">
        <v>191</v>
      </c>
      <c r="R39" s="221" t="s">
        <v>191</v>
      </c>
      <c r="S39" s="222" t="s">
        <v>191</v>
      </c>
    </row>
    <row r="40" spans="2:19" ht="208.5" customHeight="1" x14ac:dyDescent="0.35">
      <c r="B40" s="218" t="s">
        <v>231</v>
      </c>
      <c r="C40" s="219" t="s">
        <v>192</v>
      </c>
      <c r="D40" s="220" t="s">
        <v>236</v>
      </c>
      <c r="E40" s="221" t="s">
        <v>193</v>
      </c>
      <c r="F40" s="221" t="s">
        <v>193</v>
      </c>
      <c r="G40" s="222" t="s">
        <v>193</v>
      </c>
      <c r="H40" s="223" t="s">
        <v>28</v>
      </c>
      <c r="I40" s="223"/>
      <c r="J40" s="224"/>
      <c r="K40" s="224"/>
      <c r="L40" s="224"/>
      <c r="M40" s="224"/>
      <c r="N40" s="220" t="s">
        <v>194</v>
      </c>
      <c r="O40" s="221" t="s">
        <v>195</v>
      </c>
      <c r="P40" s="221" t="s">
        <v>195</v>
      </c>
      <c r="Q40" s="221" t="s">
        <v>195</v>
      </c>
      <c r="R40" s="221" t="s">
        <v>195</v>
      </c>
      <c r="S40" s="222" t="s">
        <v>195</v>
      </c>
    </row>
    <row r="41" spans="2:19" ht="97.5" customHeight="1" x14ac:dyDescent="0.35">
      <c r="B41" s="218" t="s">
        <v>231</v>
      </c>
      <c r="C41" s="219" t="s">
        <v>192</v>
      </c>
      <c r="D41" s="220" t="s">
        <v>235</v>
      </c>
      <c r="E41" s="221" t="s">
        <v>196</v>
      </c>
      <c r="F41" s="221" t="s">
        <v>196</v>
      </c>
      <c r="G41" s="222" t="s">
        <v>196</v>
      </c>
      <c r="H41" s="223" t="s">
        <v>28</v>
      </c>
      <c r="I41" s="223"/>
      <c r="J41" s="224"/>
      <c r="K41" s="224"/>
      <c r="L41" s="224"/>
      <c r="M41" s="224"/>
      <c r="N41" s="220" t="s">
        <v>197</v>
      </c>
      <c r="O41" s="221" t="s">
        <v>198</v>
      </c>
      <c r="P41" s="221" t="s">
        <v>198</v>
      </c>
      <c r="Q41" s="221" t="s">
        <v>198</v>
      </c>
      <c r="R41" s="221" t="s">
        <v>198</v>
      </c>
      <c r="S41" s="222" t="s">
        <v>198</v>
      </c>
    </row>
    <row r="42" spans="2:19" ht="101" customHeight="1" x14ac:dyDescent="0.35">
      <c r="B42" s="218" t="s">
        <v>232</v>
      </c>
      <c r="C42" s="219" t="s">
        <v>199</v>
      </c>
      <c r="D42" s="220" t="s">
        <v>234</v>
      </c>
      <c r="E42" s="221" t="s">
        <v>200</v>
      </c>
      <c r="F42" s="221" t="s">
        <v>200</v>
      </c>
      <c r="G42" s="222" t="s">
        <v>200</v>
      </c>
      <c r="H42" s="223" t="s">
        <v>28</v>
      </c>
      <c r="I42" s="223"/>
      <c r="J42" s="224"/>
      <c r="K42" s="224"/>
      <c r="L42" s="224"/>
      <c r="M42" s="224"/>
      <c r="N42" s="220" t="s">
        <v>201</v>
      </c>
      <c r="O42" s="221" t="s">
        <v>201</v>
      </c>
      <c r="P42" s="221" t="s">
        <v>201</v>
      </c>
      <c r="Q42" s="221" t="s">
        <v>201</v>
      </c>
      <c r="R42" s="221" t="s">
        <v>201</v>
      </c>
      <c r="S42" s="222" t="s">
        <v>201</v>
      </c>
    </row>
    <row r="43" spans="2:19" ht="164" customHeight="1" x14ac:dyDescent="0.35">
      <c r="B43" s="218" t="s">
        <v>232</v>
      </c>
      <c r="C43" s="219" t="s">
        <v>199</v>
      </c>
      <c r="D43" s="220" t="s">
        <v>233</v>
      </c>
      <c r="E43" s="221" t="s">
        <v>202</v>
      </c>
      <c r="F43" s="221" t="s">
        <v>202</v>
      </c>
      <c r="G43" s="222" t="s">
        <v>202</v>
      </c>
      <c r="H43" s="223" t="s">
        <v>28</v>
      </c>
      <c r="I43" s="223"/>
      <c r="J43" s="224"/>
      <c r="K43" s="224"/>
      <c r="L43" s="224"/>
      <c r="M43" s="224"/>
      <c r="N43" s="220" t="s">
        <v>203</v>
      </c>
      <c r="O43" s="221" t="s">
        <v>204</v>
      </c>
      <c r="P43" s="221" t="s">
        <v>204</v>
      </c>
      <c r="Q43" s="221" t="s">
        <v>204</v>
      </c>
      <c r="R43" s="221" t="s">
        <v>204</v>
      </c>
      <c r="S43" s="222" t="s">
        <v>204</v>
      </c>
    </row>
    <row r="45" spans="2:19" x14ac:dyDescent="0.35">
      <c r="B45" s="82"/>
    </row>
    <row r="46" spans="2:19" x14ac:dyDescent="0.35">
      <c r="B46" s="82" t="s">
        <v>28</v>
      </c>
    </row>
    <row r="47" spans="2:19" x14ac:dyDescent="0.35">
      <c r="B47" s="82" t="s">
        <v>29</v>
      </c>
    </row>
    <row r="48" spans="2:19" x14ac:dyDescent="0.35">
      <c r="B48" s="82" t="s">
        <v>47</v>
      </c>
    </row>
    <row r="49" spans="2:2" x14ac:dyDescent="0.35">
      <c r="B49" s="82"/>
    </row>
    <row r="50" spans="2:2" x14ac:dyDescent="0.35">
      <c r="B50" s="82"/>
    </row>
  </sheetData>
  <sheetProtection algorithmName="SHA-512" hashValue="E/NlV9aNihDwi+wsfK9KIoNwwptO/U2QJQITSAdDpgtTuYaoc/j4xzmnSoxKKukbkot03icH/2PRJUdsvc/xTg==" saltValue="o7F7G3HjDPAbrfJpi/9ZmQ==" spinCount="100000" sheet="1" objects="1" scenarios="1"/>
  <mergeCells count="164">
    <mergeCell ref="B42:C42"/>
    <mergeCell ref="D42:G42"/>
    <mergeCell ref="H42:I42"/>
    <mergeCell ref="J42:M42"/>
    <mergeCell ref="N42:S42"/>
    <mergeCell ref="B43:C43"/>
    <mergeCell ref="D43:G43"/>
    <mergeCell ref="H43:I43"/>
    <mergeCell ref="J43:M43"/>
    <mergeCell ref="N43:S43"/>
    <mergeCell ref="B40:C40"/>
    <mergeCell ref="D40:G40"/>
    <mergeCell ref="H40:I40"/>
    <mergeCell ref="J40:M40"/>
    <mergeCell ref="N40:S40"/>
    <mergeCell ref="B41:C41"/>
    <mergeCell ref="D41:G41"/>
    <mergeCell ref="H41:I41"/>
    <mergeCell ref="J41:M41"/>
    <mergeCell ref="N41:S41"/>
    <mergeCell ref="B38:C38"/>
    <mergeCell ref="D38:G38"/>
    <mergeCell ref="H38:I38"/>
    <mergeCell ref="J38:M38"/>
    <mergeCell ref="N38:S38"/>
    <mergeCell ref="B39:C39"/>
    <mergeCell ref="D39:G39"/>
    <mergeCell ref="H39:I39"/>
    <mergeCell ref="J39:M39"/>
    <mergeCell ref="N39:S39"/>
    <mergeCell ref="B36:C36"/>
    <mergeCell ref="D36:G36"/>
    <mergeCell ref="H36:I36"/>
    <mergeCell ref="J36:M36"/>
    <mergeCell ref="N36:S36"/>
    <mergeCell ref="B37:C37"/>
    <mergeCell ref="D37:G37"/>
    <mergeCell ref="H37:I37"/>
    <mergeCell ref="J37:M37"/>
    <mergeCell ref="N37:S37"/>
    <mergeCell ref="B35:C35"/>
    <mergeCell ref="D35:G35"/>
    <mergeCell ref="H35:I35"/>
    <mergeCell ref="J35:M35"/>
    <mergeCell ref="N35:S35"/>
    <mergeCell ref="B34:C34"/>
    <mergeCell ref="D34:G34"/>
    <mergeCell ref="H34:I34"/>
    <mergeCell ref="J34:M34"/>
    <mergeCell ref="N34:S34"/>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29:C29"/>
    <mergeCell ref="D29:G29"/>
    <mergeCell ref="H29:I29"/>
    <mergeCell ref="J29:M29"/>
    <mergeCell ref="N29:S29"/>
    <mergeCell ref="B30:C30"/>
    <mergeCell ref="D30:G30"/>
    <mergeCell ref="H30:I30"/>
    <mergeCell ref="J30:M30"/>
    <mergeCell ref="N30:S30"/>
    <mergeCell ref="B27:C27"/>
    <mergeCell ref="D27:G27"/>
    <mergeCell ref="H27:I27"/>
    <mergeCell ref="J27:M27"/>
    <mergeCell ref="N27:S27"/>
    <mergeCell ref="B28:C28"/>
    <mergeCell ref="D28:G28"/>
    <mergeCell ref="H28:I28"/>
    <mergeCell ref="J28:M28"/>
    <mergeCell ref="N28:S28"/>
    <mergeCell ref="B25:C25"/>
    <mergeCell ref="D25:G25"/>
    <mergeCell ref="H25:I25"/>
    <mergeCell ref="J25:M25"/>
    <mergeCell ref="N25:S25"/>
    <mergeCell ref="B26:C26"/>
    <mergeCell ref="D26:G26"/>
    <mergeCell ref="H26:I26"/>
    <mergeCell ref="J26:M26"/>
    <mergeCell ref="N26:S26"/>
    <mergeCell ref="B23:C23"/>
    <mergeCell ref="D23:G23"/>
    <mergeCell ref="H23:I23"/>
    <mergeCell ref="J23:M23"/>
    <mergeCell ref="N23:S23"/>
    <mergeCell ref="B24:C24"/>
    <mergeCell ref="D24:G24"/>
    <mergeCell ref="H24:I24"/>
    <mergeCell ref="J24:M24"/>
    <mergeCell ref="N24:S24"/>
    <mergeCell ref="B21:C21"/>
    <mergeCell ref="D21:G21"/>
    <mergeCell ref="H21:I21"/>
    <mergeCell ref="J21:M21"/>
    <mergeCell ref="N21:S21"/>
    <mergeCell ref="B22:C22"/>
    <mergeCell ref="D22:G22"/>
    <mergeCell ref="H22:I22"/>
    <mergeCell ref="J22:M22"/>
    <mergeCell ref="N22:S22"/>
    <mergeCell ref="B19:C19"/>
    <mergeCell ref="D19:G19"/>
    <mergeCell ref="H19:I19"/>
    <mergeCell ref="J19:M19"/>
    <mergeCell ref="N19:S19"/>
    <mergeCell ref="B20:C20"/>
    <mergeCell ref="D20:G20"/>
    <mergeCell ref="H20:I20"/>
    <mergeCell ref="J20:M20"/>
    <mergeCell ref="N20:S20"/>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2:Q2"/>
    <mergeCell ref="B9:D9"/>
    <mergeCell ref="B12:C12"/>
    <mergeCell ref="D12:G12"/>
    <mergeCell ref="H12:I12"/>
    <mergeCell ref="J12:M12"/>
    <mergeCell ref="N12:S12"/>
    <mergeCell ref="B10:S10"/>
    <mergeCell ref="B11:S11"/>
  </mergeCells>
  <conditionalFormatting sqref="H13:I14">
    <cfRule type="cellIs" dxfId="13" priority="4" operator="equal">
      <formula>"NO CUMPLE"</formula>
    </cfRule>
    <cfRule type="cellIs" dxfId="12" priority="5" operator="equal">
      <formula>"CUMPLE"</formula>
    </cfRule>
  </conditionalFormatting>
  <conditionalFormatting sqref="J13:M14">
    <cfRule type="containsText" dxfId="11" priority="1" operator="containsText" text="CUMPLE">
      <formula>NOT(ISERROR(SEARCH("CUMPLE",J13)))</formula>
    </cfRule>
    <cfRule type="containsText" dxfId="10" priority="2" operator="containsText" text="PUEDE">
      <formula>NOT(ISERROR(SEARCH("PUEDE",J13)))</formula>
    </cfRule>
    <cfRule type="cellIs" dxfId="9" priority="3" operator="equal">
      <formula>"PUEDE"</formula>
    </cfRule>
  </conditionalFormatting>
  <dataValidations count="2">
    <dataValidation type="list" allowBlank="1" showInputMessage="1" showErrorMessage="1" sqref="H13:I14" xr:uid="{00000000-0002-0000-0200-000000000000}">
      <formula1>$B$46:$B$47</formula1>
    </dataValidation>
    <dataValidation type="list" allowBlank="1" showInputMessage="1" showErrorMessage="1" sqref="H15:I43" xr:uid="{00000000-0002-0000-0200-000001000000}">
      <formula1>$B$46:$B$49</formula1>
    </dataValidation>
  </dataValidations>
  <pageMargins left="0.7" right="0.7" top="0.75" bottom="0.75" header="0.3" footer="0.3"/>
  <pageSetup orientation="portrait" r:id="rId1"/>
  <ignoredErrors>
    <ignoredError sqref="J13:J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7"/>
  <sheetViews>
    <sheetView showGridLines="0" showRowColHeaders="0" zoomScale="80" zoomScaleNormal="80" workbookViewId="0">
      <selection activeCell="I10" sqref="I10:J10"/>
    </sheetView>
  </sheetViews>
  <sheetFormatPr baseColWidth="10" defaultColWidth="11.453125" defaultRowHeight="14.5" x14ac:dyDescent="0.35"/>
  <cols>
    <col min="1" max="1" width="3" customWidth="1"/>
    <col min="5" max="5" width="14"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98"/>
      <c r="C2" s="99"/>
      <c r="D2" s="99"/>
      <c r="E2" s="99"/>
      <c r="F2" s="99"/>
      <c r="G2" s="99"/>
      <c r="H2" s="99"/>
      <c r="I2" s="99"/>
      <c r="J2" s="99"/>
      <c r="K2" s="99"/>
      <c r="L2" s="99"/>
      <c r="M2" s="99"/>
      <c r="N2" s="99"/>
      <c r="O2" s="99"/>
      <c r="P2" s="99"/>
      <c r="Q2" s="99"/>
      <c r="R2" s="36"/>
      <c r="S2" s="36"/>
    </row>
    <row r="3" spans="2:19" ht="4" customHeight="1" x14ac:dyDescent="0.35">
      <c r="B3" s="44"/>
      <c r="C3" s="44"/>
      <c r="D3" s="44"/>
      <c r="E3" s="44"/>
      <c r="F3" s="44"/>
      <c r="G3" s="44"/>
      <c r="H3" s="44"/>
      <c r="I3" s="44"/>
      <c r="J3" s="44"/>
      <c r="K3" s="44"/>
      <c r="L3" s="44"/>
      <c r="M3" s="44"/>
      <c r="N3" s="44"/>
      <c r="O3" s="44"/>
      <c r="P3" s="44"/>
      <c r="Q3" s="44"/>
      <c r="R3" s="44"/>
      <c r="S3" s="44"/>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5"/>
    </row>
    <row r="6" spans="2:19" ht="4" customHeight="1" x14ac:dyDescent="0.35">
      <c r="B6" s="44"/>
      <c r="C6" s="44"/>
      <c r="D6" s="44"/>
      <c r="E6" s="44"/>
      <c r="F6" s="44"/>
      <c r="G6" s="44"/>
      <c r="H6" s="44"/>
      <c r="I6" s="44"/>
      <c r="J6" s="44"/>
      <c r="K6" s="44"/>
      <c r="L6" s="44"/>
      <c r="M6" s="44"/>
      <c r="N6" s="44"/>
      <c r="O6" s="44"/>
      <c r="P6" s="44"/>
      <c r="Q6" s="44"/>
      <c r="R6" s="44"/>
      <c r="S6" s="44"/>
    </row>
    <row r="7" spans="2:19" s="16" customFormat="1" ht="3.5" customHeight="1" x14ac:dyDescent="0.35"/>
    <row r="8" spans="2:19" ht="15" thickBot="1" x14ac:dyDescent="0.4"/>
    <row r="9" spans="2:19" ht="49" customHeight="1" thickTop="1" x14ac:dyDescent="0.35">
      <c r="B9" s="240" t="s">
        <v>27</v>
      </c>
      <c r="C9" s="241"/>
      <c r="D9" s="242" t="s">
        <v>101</v>
      </c>
      <c r="E9" s="242"/>
      <c r="F9" s="62" t="s">
        <v>47</v>
      </c>
      <c r="G9" s="62" t="s">
        <v>28</v>
      </c>
      <c r="H9" s="63" t="s">
        <v>29</v>
      </c>
      <c r="I9" s="243" t="s">
        <v>30</v>
      </c>
      <c r="J9" s="244"/>
      <c r="K9" s="245" t="s">
        <v>102</v>
      </c>
      <c r="L9" s="246"/>
      <c r="M9" s="247" t="s">
        <v>48</v>
      </c>
      <c r="N9" s="248"/>
      <c r="O9" s="248"/>
      <c r="P9" s="249"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Recuerden que pueden optar por una 2da oportunidad, cumpliendo el 100% del plan de acción que deben elaborar con las brechas obtenidas.                              
Plazo máximo: 3 meses para hacerlo llegar al auditor con el 100% de cumplimiento.</v>
      </c>
      <c r="Q9" s="250"/>
      <c r="R9" s="250"/>
      <c r="S9" s="251"/>
    </row>
    <row r="10" spans="2:19" ht="57.5" customHeight="1" thickBot="1" x14ac:dyDescent="0.4">
      <c r="B10" s="255" t="s">
        <v>116</v>
      </c>
      <c r="C10" s="256"/>
      <c r="D10" s="257">
        <f>F25</f>
        <v>29</v>
      </c>
      <c r="E10" s="257"/>
      <c r="F10" s="30">
        <f>G25</f>
        <v>0</v>
      </c>
      <c r="G10" s="30">
        <f>H25</f>
        <v>21</v>
      </c>
      <c r="H10" s="58">
        <f>I25</f>
        <v>8</v>
      </c>
      <c r="I10" s="258">
        <f>(G10*100)/(G10+H10)</f>
        <v>72.41379310344827</v>
      </c>
      <c r="J10" s="259"/>
      <c r="K10" s="260">
        <v>90</v>
      </c>
      <c r="L10" s="261"/>
      <c r="M10" s="262" t="str">
        <f>IF(I10&gt;=90,"CERTIFICA","NO CERTIFICA")</f>
        <v>NO CERTIFICA</v>
      </c>
      <c r="N10" s="263"/>
      <c r="O10" s="263"/>
      <c r="P10" s="252"/>
      <c r="Q10" s="253"/>
      <c r="R10" s="253"/>
      <c r="S10" s="254"/>
    </row>
    <row r="11" spans="2:19" ht="15" thickTop="1" x14ac:dyDescent="0.35">
      <c r="B11" s="13"/>
      <c r="J11" s="11"/>
      <c r="K11" s="11"/>
      <c r="L11" s="11"/>
    </row>
    <row r="12" spans="2:19" ht="4" customHeight="1" x14ac:dyDescent="0.35">
      <c r="B12" s="13"/>
      <c r="J12" s="11"/>
      <c r="K12" s="11"/>
      <c r="L12" s="11"/>
    </row>
    <row r="13" spans="2:19" ht="65" customHeight="1" x14ac:dyDescent="0.35">
      <c r="B13" s="237" t="s">
        <v>117</v>
      </c>
      <c r="C13" s="237"/>
      <c r="D13" s="237"/>
      <c r="E13" s="237"/>
      <c r="F13" s="62" t="s">
        <v>103</v>
      </c>
      <c r="G13" s="62" t="s">
        <v>47</v>
      </c>
      <c r="H13" s="62" t="s">
        <v>28</v>
      </c>
      <c r="I13" s="62" t="s">
        <v>29</v>
      </c>
      <c r="J13" s="238" t="s">
        <v>55</v>
      </c>
      <c r="K13" s="239"/>
      <c r="L13" s="11"/>
    </row>
    <row r="14" spans="2:19" ht="28.5" customHeight="1" x14ac:dyDescent="0.35">
      <c r="B14" s="236" t="s">
        <v>258</v>
      </c>
      <c r="C14" s="236"/>
      <c r="D14" s="236"/>
      <c r="E14" s="236"/>
      <c r="F14" s="67">
        <f>2-G14</f>
        <v>2</v>
      </c>
      <c r="G14" s="68">
        <f>COUNTIF('2.- PAUTA DE EVALUACIÓN'!$H$15:$I$16,G13)</f>
        <v>0</v>
      </c>
      <c r="H14" s="68">
        <f>COUNTIF('2.- PAUTA DE EVALUACIÓN'!$H$15:$I$16,H13)</f>
        <v>2</v>
      </c>
      <c r="I14" s="68">
        <f>COUNTIF('2.- PAUTA DE EVALUACIÓN'!$H$15:$I$16,I13)</f>
        <v>0</v>
      </c>
      <c r="J14" s="231">
        <f t="shared" ref="J14:J20" si="0">+H14/F14</f>
        <v>1</v>
      </c>
      <c r="K14" s="232"/>
      <c r="L14" s="11"/>
    </row>
    <row r="15" spans="2:19" ht="28.5" customHeight="1" x14ac:dyDescent="0.35">
      <c r="B15" s="236" t="s">
        <v>222</v>
      </c>
      <c r="C15" s="236"/>
      <c r="D15" s="236"/>
      <c r="E15" s="236"/>
      <c r="F15" s="67">
        <f>6-G15</f>
        <v>6</v>
      </c>
      <c r="G15" s="68">
        <f>COUNTIF('2.- PAUTA DE EVALUACIÓN'!$H$17:$I$22,G13)</f>
        <v>0</v>
      </c>
      <c r="H15" s="68">
        <f>COUNTIF('2.- PAUTA DE EVALUACIÓN'!$H$17:$I$22,H13)</f>
        <v>0</v>
      </c>
      <c r="I15" s="68">
        <f>COUNTIF('2.- PAUTA DE EVALUACIÓN'!$H$17:$I$22,I13)</f>
        <v>6</v>
      </c>
      <c r="J15" s="231">
        <f t="shared" si="0"/>
        <v>0</v>
      </c>
      <c r="K15" s="232"/>
      <c r="L15" s="11"/>
    </row>
    <row r="16" spans="2:19" ht="28.5" customHeight="1" x14ac:dyDescent="0.35">
      <c r="B16" s="236" t="s">
        <v>279</v>
      </c>
      <c r="C16" s="236"/>
      <c r="D16" s="236"/>
      <c r="E16" s="236"/>
      <c r="F16" s="67">
        <f>4-G16</f>
        <v>4</v>
      </c>
      <c r="G16" s="68">
        <f>COUNTIF('2.- PAUTA DE EVALUACIÓN'!$H$23:$I$26,G13)</f>
        <v>0</v>
      </c>
      <c r="H16" s="68">
        <f>COUNTIF('2.- PAUTA DE EVALUACIÓN'!$H$23:$I$26,H13)</f>
        <v>2</v>
      </c>
      <c r="I16" s="68">
        <f>COUNTIF('2.- PAUTA DE EVALUACIÓN'!$H$23:$I$26,I13)</f>
        <v>2</v>
      </c>
      <c r="J16" s="231">
        <f t="shared" si="0"/>
        <v>0.5</v>
      </c>
      <c r="K16" s="232"/>
      <c r="L16" s="11"/>
    </row>
    <row r="17" spans="2:12" ht="28.5" customHeight="1" x14ac:dyDescent="0.35">
      <c r="B17" s="236" t="s">
        <v>225</v>
      </c>
      <c r="C17" s="236"/>
      <c r="D17" s="236"/>
      <c r="E17" s="236"/>
      <c r="F17" s="67">
        <f>4-G17</f>
        <v>4</v>
      </c>
      <c r="G17" s="68">
        <f>COUNTIF('2.- PAUTA DE EVALUACIÓN'!$H$27:$I$30,G13)</f>
        <v>0</v>
      </c>
      <c r="H17" s="68">
        <f>COUNTIF('2.- PAUTA DE EVALUACIÓN'!$H$27:$I$30,H13)</f>
        <v>4</v>
      </c>
      <c r="I17" s="68">
        <f>COUNTIF('2.- PAUTA DE EVALUACIÓN'!$H$27:$I$30,I13)</f>
        <v>0</v>
      </c>
      <c r="J17" s="231">
        <f t="shared" si="0"/>
        <v>1</v>
      </c>
      <c r="K17" s="232"/>
      <c r="L17" s="11"/>
    </row>
    <row r="18" spans="2:12" ht="28.5" customHeight="1" x14ac:dyDescent="0.35">
      <c r="B18" s="236" t="s">
        <v>280</v>
      </c>
      <c r="C18" s="236"/>
      <c r="D18" s="236"/>
      <c r="E18" s="236"/>
      <c r="F18" s="67">
        <f>2-G18</f>
        <v>2</v>
      </c>
      <c r="G18" s="68">
        <f>COUNTIF('2.- PAUTA DE EVALUACIÓN'!$H$31:$I$32,G13)</f>
        <v>0</v>
      </c>
      <c r="H18" s="68">
        <f>COUNTIF('2.- PAUTA DE EVALUACIÓN'!$H$31:$I$32,H13)</f>
        <v>2</v>
      </c>
      <c r="I18" s="68">
        <f>COUNTIF('2.- PAUTA DE EVALUACIÓN'!$H$31:$I$32,I13)</f>
        <v>0</v>
      </c>
      <c r="J18" s="231">
        <f t="shared" si="0"/>
        <v>1</v>
      </c>
      <c r="K18" s="232"/>
      <c r="L18" s="11"/>
    </row>
    <row r="19" spans="2:12" ht="28.5" customHeight="1" x14ac:dyDescent="0.35">
      <c r="B19" s="236" t="s">
        <v>281</v>
      </c>
      <c r="C19" s="236"/>
      <c r="D19" s="236"/>
      <c r="E19" s="236"/>
      <c r="F19" s="67">
        <f>2-G19</f>
        <v>2</v>
      </c>
      <c r="G19" s="68">
        <f>COUNTIF('2.- PAUTA DE EVALUACIÓN'!$H$33:$I$34,G13)</f>
        <v>0</v>
      </c>
      <c r="H19" s="68">
        <f>COUNTIF('2.- PAUTA DE EVALUACIÓN'!$H$33:$I$34,H13)</f>
        <v>2</v>
      </c>
      <c r="I19" s="68">
        <f>COUNTIF('2.- PAUTA DE EVALUACIÓN'!$H$33:$I$34,I13)</f>
        <v>0</v>
      </c>
      <c r="J19" s="231">
        <f t="shared" si="0"/>
        <v>1</v>
      </c>
      <c r="K19" s="232"/>
      <c r="L19" s="11"/>
    </row>
    <row r="20" spans="2:12" ht="28.5" customHeight="1" x14ac:dyDescent="0.35">
      <c r="B20" s="236" t="s">
        <v>228</v>
      </c>
      <c r="C20" s="236"/>
      <c r="D20" s="236"/>
      <c r="E20" s="236"/>
      <c r="F20" s="67">
        <f>2-G20</f>
        <v>2</v>
      </c>
      <c r="G20" s="68">
        <f>COUNTIF('2.- PAUTA DE EVALUACIÓN'!$H$35:$I$36,G13)</f>
        <v>0</v>
      </c>
      <c r="H20" s="68">
        <f>COUNTIF('2.- PAUTA DE EVALUACIÓN'!$H$35:$I$36,H13)</f>
        <v>2</v>
      </c>
      <c r="I20" s="68">
        <f>COUNTIF('2.- PAUTA DE EVALUACIÓN'!$H$35:$I$36,I13)</f>
        <v>0</v>
      </c>
      <c r="J20" s="231">
        <f t="shared" si="0"/>
        <v>1</v>
      </c>
      <c r="K20" s="232"/>
      <c r="L20" s="11"/>
    </row>
    <row r="21" spans="2:12" ht="28.5" customHeight="1" x14ac:dyDescent="0.35">
      <c r="B21" s="236" t="s">
        <v>282</v>
      </c>
      <c r="C21" s="236"/>
      <c r="D21" s="236"/>
      <c r="E21" s="236"/>
      <c r="F21" s="67">
        <f>2-G21</f>
        <v>2</v>
      </c>
      <c r="G21" s="68">
        <f>COUNTIF('2.- PAUTA DE EVALUACIÓN'!$H$37:$I$38,G13)</f>
        <v>0</v>
      </c>
      <c r="H21" s="68">
        <f>COUNTIF('2.- PAUTA DE EVALUACIÓN'!$H$37:$I$38,H13)</f>
        <v>2</v>
      </c>
      <c r="I21" s="68">
        <f>COUNTIF('2.- PAUTA DE EVALUACIÓN'!$H$37:$I$38,I13)</f>
        <v>0</v>
      </c>
      <c r="J21" s="231">
        <f>+H21/F21</f>
        <v>1</v>
      </c>
      <c r="K21" s="232"/>
      <c r="L21" s="11"/>
    </row>
    <row r="22" spans="2:12" ht="28.5" customHeight="1" x14ac:dyDescent="0.35">
      <c r="B22" s="233" t="s">
        <v>230</v>
      </c>
      <c r="C22" s="234"/>
      <c r="D22" s="234"/>
      <c r="E22" s="235"/>
      <c r="F22" s="67">
        <f>1-G22</f>
        <v>1</v>
      </c>
      <c r="G22" s="68">
        <f>COUNTIF('2.- PAUTA DE EVALUACIÓN'!$H$39:$I$39,G13)</f>
        <v>0</v>
      </c>
      <c r="H22" s="68">
        <f>COUNTIF('2.- PAUTA DE EVALUACIÓN'!$H$39:$I$39,H13)</f>
        <v>1</v>
      </c>
      <c r="I22" s="68">
        <f>COUNTIF('2.- PAUTA DE EVALUACIÓN'!$H$39:$I$39,I13)</f>
        <v>0</v>
      </c>
      <c r="J22" s="231">
        <f>+H22/F22</f>
        <v>1</v>
      </c>
      <c r="K22" s="232"/>
      <c r="L22" s="11"/>
    </row>
    <row r="23" spans="2:12" ht="28.5" customHeight="1" x14ac:dyDescent="0.35">
      <c r="B23" s="233" t="s">
        <v>283</v>
      </c>
      <c r="C23" s="234"/>
      <c r="D23" s="234"/>
      <c r="E23" s="235"/>
      <c r="F23" s="67">
        <f t="shared" ref="F23:F24" si="1">2-G23</f>
        <v>2</v>
      </c>
      <c r="G23" s="68">
        <f>COUNTIF('2.- PAUTA DE EVALUACIÓN'!$H$40:$I$41,G13)</f>
        <v>0</v>
      </c>
      <c r="H23" s="68">
        <f>COUNTIF('2.- PAUTA DE EVALUACIÓN'!$H$40:$I$41,H13)</f>
        <v>2</v>
      </c>
      <c r="I23" s="68">
        <f>COUNTIF('2.- PAUTA DE EVALUACIÓN'!$H$40:$I$41,I13)</f>
        <v>0</v>
      </c>
      <c r="J23" s="231">
        <f t="shared" ref="J23:J24" si="2">+H23/F23</f>
        <v>1</v>
      </c>
      <c r="K23" s="232"/>
      <c r="L23" s="11"/>
    </row>
    <row r="24" spans="2:12" ht="28.5" customHeight="1" x14ac:dyDescent="0.35">
      <c r="B24" s="233" t="s">
        <v>284</v>
      </c>
      <c r="C24" s="234"/>
      <c r="D24" s="234"/>
      <c r="E24" s="235"/>
      <c r="F24" s="67">
        <f t="shared" si="1"/>
        <v>2</v>
      </c>
      <c r="G24" s="68">
        <f>COUNTIF('2.- PAUTA DE EVALUACIÓN'!$H$42:$I$43,G13)</f>
        <v>0</v>
      </c>
      <c r="H24" s="68">
        <f>COUNTIF('2.- PAUTA DE EVALUACIÓN'!$H$42:$I$43,H13)</f>
        <v>2</v>
      </c>
      <c r="I24" s="68">
        <f>COUNTIF('2.- PAUTA DE EVALUACIÓN'!$H$42:$I$43,I13)</f>
        <v>0</v>
      </c>
      <c r="J24" s="231">
        <f t="shared" si="2"/>
        <v>1</v>
      </c>
      <c r="K24" s="232"/>
      <c r="L24" s="11"/>
    </row>
    <row r="25" spans="2:12" ht="31.5" hidden="1" customHeight="1" x14ac:dyDescent="0.35">
      <c r="B25" s="228" t="s">
        <v>31</v>
      </c>
      <c r="C25" s="229"/>
      <c r="D25" s="229"/>
      <c r="E25" s="230"/>
      <c r="F25" s="33">
        <f>SUM(F14:F24)</f>
        <v>29</v>
      </c>
      <c r="G25" s="33">
        <f>SUM(G14:G24)</f>
        <v>0</v>
      </c>
      <c r="H25" s="33">
        <f>SUM(H14:H24)</f>
        <v>21</v>
      </c>
      <c r="I25" s="34">
        <f>SUM(I14:I24)</f>
        <v>8</v>
      </c>
      <c r="J25" s="11"/>
      <c r="K25" s="11"/>
      <c r="L25" s="11"/>
    </row>
    <row r="26" spans="2:12" x14ac:dyDescent="0.35">
      <c r="B26" s="13"/>
      <c r="J26" s="11"/>
      <c r="K26" s="11"/>
      <c r="L26" s="11"/>
    </row>
    <row r="27" spans="2:12" x14ac:dyDescent="0.35">
      <c r="B27" s="13"/>
      <c r="J27" s="11"/>
      <c r="K27" s="11"/>
      <c r="L27" s="11"/>
    </row>
  </sheetData>
  <sheetProtection algorithmName="SHA-512" hashValue="iUFs2iLy3GQbSFbk2s2cyA8/G7fdFQdVQgSmVPNHpVCzKQHPIVQXF4xzO32ZTqnvHxK7dzLfJDKAtQRjPUJtfw==" saltValue="sI7x29Oy3q+XRpAtRAgt0g==" spinCount="100000" sheet="1" objects="1" scenarios="1"/>
  <mergeCells count="37">
    <mergeCell ref="B2:Q2"/>
    <mergeCell ref="B9:C9"/>
    <mergeCell ref="D9:E9"/>
    <mergeCell ref="I9:J9"/>
    <mergeCell ref="K9:L9"/>
    <mergeCell ref="M9:O9"/>
    <mergeCell ref="P9:S10"/>
    <mergeCell ref="B10:C10"/>
    <mergeCell ref="D10:E10"/>
    <mergeCell ref="I10:J10"/>
    <mergeCell ref="K10:L10"/>
    <mergeCell ref="M10:O10"/>
    <mergeCell ref="B13:E13"/>
    <mergeCell ref="J13:K13"/>
    <mergeCell ref="B14:E14"/>
    <mergeCell ref="J14:K14"/>
    <mergeCell ref="B15:E15"/>
    <mergeCell ref="J15:K15"/>
    <mergeCell ref="B16:E16"/>
    <mergeCell ref="J16:K16"/>
    <mergeCell ref="B17:E17"/>
    <mergeCell ref="J17:K17"/>
    <mergeCell ref="B18:E18"/>
    <mergeCell ref="J18:K18"/>
    <mergeCell ref="B25:E25"/>
    <mergeCell ref="J22:K22"/>
    <mergeCell ref="B22:E22"/>
    <mergeCell ref="B19:E19"/>
    <mergeCell ref="J19:K19"/>
    <mergeCell ref="B20:E20"/>
    <mergeCell ref="J20:K20"/>
    <mergeCell ref="B21:E21"/>
    <mergeCell ref="J21:K21"/>
    <mergeCell ref="B23:E23"/>
    <mergeCell ref="B24:E24"/>
    <mergeCell ref="J23:K23"/>
    <mergeCell ref="J24:K24"/>
  </mergeCells>
  <conditionalFormatting sqref="M10:O10">
    <cfRule type="cellIs" dxfId="8" priority="8" operator="equal">
      <formula>"certifica"</formula>
    </cfRule>
    <cfRule type="cellIs" dxfId="7" priority="9" operator="equal">
      <formula>"no certifica"</formula>
    </cfRule>
  </conditionalFormatting>
  <conditionalFormatting sqref="P9:S10">
    <cfRule type="containsText" dxfId="6" priority="1" operator="containsText" text="FELICITACIONES">
      <formula>NOT(ISERROR(SEARCH("FELICITACIONES",P9)))</formula>
    </cfRule>
    <cfRule type="cellIs" dxfId="5" priority="2" operator="equal">
      <formula>"FELICITACIONES"</formula>
    </cfRule>
    <cfRule type="cellIs" dxfId="4" priority="3" operator="equal">
      <formula>"FELICITACIONES"</formula>
    </cfRule>
    <cfRule type="containsText" dxfId="3" priority="4" operator="containsText" text="PLAN">
      <formula>NOT(ISERROR(SEARCH("PLAN",P9)))</formula>
    </cfRule>
    <cfRule type="cellIs" dxfId="2" priority="5" operator="equal">
      <formula>"PLAN"</formula>
    </cfRule>
    <cfRule type="cellIs" dxfId="1" priority="6" operator="equal">
      <formula>"C$M$10"</formula>
    </cfRule>
    <cfRule type="containsText" dxfId="0" priority="7" operator="containsText" text="DEDICACION">
      <formula>NOT(ISERROR(SEARCH("DEDICACION",P9)))</formula>
    </cfRule>
  </conditionalFormatting>
  <pageMargins left="0.7" right="0.7" top="0.75" bottom="0.75" header="0.3" footer="0.3"/>
  <pageSetup orientation="portrait" r:id="rId1"/>
  <ignoredErrors>
    <ignoredError sqref="F18 F22" formula="1"/>
    <ignoredError sqref="J22 J15" evalError="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
  <sheetViews>
    <sheetView showGridLines="0" showRowColHeaders="0" zoomScale="80" zoomScaleNormal="80" workbookViewId="0"/>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9" max="19" width="4.36328125" customWidth="1"/>
  </cols>
  <sheetData>
    <row r="1" spans="1:19" ht="10.5" customHeight="1" x14ac:dyDescent="0.35"/>
    <row r="2" spans="1:19" ht="143" customHeight="1" x14ac:dyDescent="0.35">
      <c r="B2" s="98"/>
      <c r="C2" s="99"/>
      <c r="D2" s="99"/>
      <c r="E2" s="99"/>
      <c r="F2" s="99"/>
      <c r="G2" s="99"/>
      <c r="H2" s="99"/>
      <c r="I2" s="99"/>
      <c r="J2" s="99"/>
      <c r="K2" s="99"/>
      <c r="L2" s="99"/>
      <c r="M2" s="99"/>
      <c r="N2" s="99"/>
      <c r="O2" s="99"/>
      <c r="P2" s="99"/>
      <c r="Q2" s="99"/>
      <c r="R2" s="36"/>
      <c r="S2" s="36"/>
    </row>
    <row r="3" spans="1:19" ht="4" customHeight="1" x14ac:dyDescent="0.35">
      <c r="B3" s="44"/>
      <c r="C3" s="44"/>
      <c r="D3" s="44"/>
      <c r="E3" s="44"/>
      <c r="F3" s="44"/>
      <c r="G3" s="44"/>
      <c r="H3" s="44"/>
      <c r="I3" s="44"/>
      <c r="J3" s="44"/>
      <c r="K3" s="44"/>
      <c r="L3" s="44"/>
      <c r="M3" s="44"/>
      <c r="N3" s="44"/>
      <c r="O3" s="44"/>
      <c r="P3" s="44"/>
      <c r="Q3" s="44"/>
      <c r="R3" s="44"/>
      <c r="S3" s="44"/>
    </row>
    <row r="4" spans="1:19" ht="37" customHeight="1" x14ac:dyDescent="0.35">
      <c r="B4" s="15"/>
      <c r="C4" s="15"/>
      <c r="D4" s="15"/>
      <c r="E4" s="15"/>
      <c r="F4" s="15"/>
      <c r="G4" s="15"/>
      <c r="H4" s="15"/>
      <c r="I4" s="15"/>
      <c r="J4" s="15"/>
      <c r="K4" s="15"/>
      <c r="L4" s="15"/>
      <c r="M4" s="15"/>
      <c r="N4" s="15"/>
      <c r="O4" s="15"/>
      <c r="P4" s="15"/>
      <c r="Q4" s="15"/>
      <c r="R4" s="15"/>
      <c r="S4" s="15"/>
    </row>
    <row r="5" spans="1:19" ht="24" customHeight="1" x14ac:dyDescent="0.35">
      <c r="B5" s="15"/>
      <c r="C5" s="15"/>
      <c r="D5" s="15"/>
      <c r="E5" s="15"/>
      <c r="F5" s="15"/>
      <c r="G5" s="15"/>
      <c r="H5" s="15"/>
      <c r="I5" s="15"/>
      <c r="J5" s="15"/>
      <c r="K5" s="15"/>
      <c r="L5" s="15"/>
      <c r="M5" s="15"/>
      <c r="N5" s="15"/>
      <c r="O5" s="15"/>
      <c r="P5" s="15"/>
      <c r="Q5" s="15"/>
      <c r="R5" s="15"/>
      <c r="S5" s="45"/>
    </row>
    <row r="6" spans="1:19" ht="3" customHeight="1" x14ac:dyDescent="0.35">
      <c r="B6" s="15"/>
      <c r="C6" s="15"/>
      <c r="D6" s="15"/>
      <c r="E6" s="15"/>
      <c r="F6" s="15"/>
      <c r="G6" s="15"/>
      <c r="H6" s="15"/>
      <c r="I6" s="15"/>
      <c r="J6" s="15"/>
      <c r="K6" s="15"/>
      <c r="L6" s="15"/>
      <c r="M6" s="15"/>
      <c r="N6" s="15"/>
      <c r="O6" s="15"/>
      <c r="P6" s="15"/>
      <c r="Q6" s="15"/>
      <c r="R6" s="15"/>
      <c r="S6" s="45"/>
    </row>
    <row r="7" spans="1:19" ht="4" customHeight="1" x14ac:dyDescent="0.35">
      <c r="B7" s="44"/>
      <c r="C7" s="44"/>
      <c r="D7" s="44"/>
      <c r="E7" s="44"/>
      <c r="F7" s="44"/>
      <c r="G7" s="44"/>
      <c r="H7" s="44"/>
      <c r="I7" s="44"/>
      <c r="J7" s="44"/>
      <c r="K7" s="44"/>
      <c r="L7" s="44"/>
      <c r="M7" s="44"/>
      <c r="N7" s="44"/>
      <c r="O7" s="44"/>
      <c r="P7" s="44"/>
      <c r="Q7" s="44"/>
      <c r="R7" s="44"/>
      <c r="S7" s="44"/>
    </row>
    <row r="8" spans="1:19" ht="3.5" customHeight="1" x14ac:dyDescent="0.35">
      <c r="B8" s="15"/>
      <c r="C8" s="15"/>
      <c r="D8" s="15"/>
      <c r="E8" s="15"/>
      <c r="F8" s="15"/>
      <c r="G8" s="15"/>
      <c r="H8" s="15"/>
      <c r="I8" s="15"/>
      <c r="J8" s="15"/>
      <c r="K8" s="15"/>
      <c r="L8" s="15"/>
      <c r="M8" s="15"/>
      <c r="N8" s="15"/>
      <c r="O8" s="15"/>
      <c r="P8" s="15"/>
      <c r="Q8" s="15"/>
      <c r="R8" s="15"/>
      <c r="S8" s="45"/>
    </row>
    <row r="9" spans="1:19" ht="104.5" customHeight="1" x14ac:dyDescent="0.35">
      <c r="B9" s="274" t="s">
        <v>292</v>
      </c>
      <c r="C9" s="275"/>
      <c r="D9" s="275"/>
      <c r="E9" s="275"/>
      <c r="F9" s="275"/>
      <c r="G9" s="275"/>
      <c r="H9" s="275"/>
      <c r="I9" s="275"/>
      <c r="J9" s="275"/>
      <c r="K9" s="275"/>
      <c r="L9" s="275"/>
      <c r="M9" s="275"/>
      <c r="N9" s="275"/>
      <c r="O9" s="275"/>
      <c r="P9" s="275"/>
      <c r="Q9" s="275"/>
      <c r="R9" s="275"/>
      <c r="S9" s="276"/>
    </row>
    <row r="10" spans="1:19" ht="6" customHeight="1" thickBot="1" x14ac:dyDescent="0.4">
      <c r="A10" s="61"/>
      <c r="B10" s="61"/>
      <c r="C10" s="61"/>
      <c r="D10" s="61"/>
      <c r="E10" s="61"/>
      <c r="F10" s="61"/>
      <c r="G10" s="61"/>
      <c r="H10" s="61"/>
      <c r="I10" s="61"/>
      <c r="J10" s="61"/>
      <c r="K10" s="61"/>
      <c r="L10" s="61"/>
      <c r="M10" s="61"/>
      <c r="N10" s="61"/>
      <c r="O10" s="61"/>
      <c r="P10" s="61"/>
      <c r="Q10" s="61"/>
      <c r="R10" s="61"/>
    </row>
    <row r="11" spans="1:19" s="16" customFormat="1" ht="32.5" customHeight="1" thickBot="1" x14ac:dyDescent="0.4">
      <c r="A11" s="96"/>
      <c r="B11" s="277" t="s">
        <v>32</v>
      </c>
      <c r="C11" s="278"/>
      <c r="D11" s="278"/>
      <c r="E11" s="279"/>
      <c r="F11" s="279"/>
      <c r="G11" s="279"/>
      <c r="H11" s="280" t="s">
        <v>49</v>
      </c>
      <c r="I11" s="280"/>
      <c r="J11" s="281"/>
      <c r="K11" s="282"/>
      <c r="L11" s="283"/>
      <c r="M11" s="96"/>
      <c r="N11" s="96"/>
      <c r="O11" s="96"/>
      <c r="P11" s="96"/>
      <c r="Q11" s="96"/>
      <c r="R11" s="96"/>
      <c r="S11" s="96"/>
    </row>
    <row r="12" spans="1:19" ht="7" customHeight="1" x14ac:dyDescent="0.35">
      <c r="B12" s="15"/>
      <c r="C12" s="15"/>
      <c r="D12" s="15"/>
      <c r="E12" s="15"/>
      <c r="F12" s="15"/>
      <c r="G12" s="15"/>
      <c r="H12" s="15"/>
      <c r="I12" s="15"/>
      <c r="J12" s="15"/>
      <c r="K12" s="15"/>
      <c r="L12" s="15"/>
      <c r="M12" s="15"/>
      <c r="N12" s="15"/>
      <c r="O12" s="15"/>
      <c r="P12" s="15"/>
      <c r="Q12" s="15"/>
      <c r="R12" s="15"/>
      <c r="S12" s="45"/>
    </row>
    <row r="13" spans="1:19" s="32" customFormat="1" ht="59.5" customHeight="1" x14ac:dyDescent="0.35">
      <c r="B13" s="59" t="s">
        <v>44</v>
      </c>
      <c r="C13" s="270" t="s">
        <v>33</v>
      </c>
      <c r="D13" s="271"/>
      <c r="E13" s="272"/>
      <c r="F13" s="273" t="s">
        <v>34</v>
      </c>
      <c r="G13" s="273"/>
      <c r="H13" s="273" t="s">
        <v>35</v>
      </c>
      <c r="I13" s="273"/>
      <c r="J13" s="273"/>
      <c r="K13" s="273" t="s">
        <v>36</v>
      </c>
      <c r="L13" s="273"/>
      <c r="M13" s="273" t="s">
        <v>37</v>
      </c>
      <c r="N13" s="273"/>
      <c r="O13" s="59" t="s">
        <v>38</v>
      </c>
      <c r="P13" s="270" t="s">
        <v>6</v>
      </c>
      <c r="Q13" s="271"/>
      <c r="R13" s="271"/>
      <c r="S13" s="272"/>
    </row>
    <row r="14" spans="1:19" ht="32.5" customHeight="1" x14ac:dyDescent="0.35">
      <c r="A14" s="60"/>
      <c r="B14" s="35"/>
      <c r="C14" s="267"/>
      <c r="D14" s="268"/>
      <c r="E14" s="269"/>
      <c r="F14" s="267"/>
      <c r="G14" s="269"/>
      <c r="H14" s="267"/>
      <c r="I14" s="268"/>
      <c r="J14" s="269"/>
      <c r="K14" s="264"/>
      <c r="L14" s="266"/>
      <c r="M14" s="264"/>
      <c r="N14" s="266"/>
      <c r="O14" s="37"/>
      <c r="P14" s="264"/>
      <c r="Q14" s="265"/>
      <c r="R14" s="265"/>
      <c r="S14" s="266"/>
    </row>
    <row r="15" spans="1:19" ht="32.5" customHeight="1" x14ac:dyDescent="0.35">
      <c r="B15" s="35"/>
      <c r="C15" s="267"/>
      <c r="D15" s="268"/>
      <c r="E15" s="269"/>
      <c r="F15" s="267"/>
      <c r="G15" s="269"/>
      <c r="H15" s="267"/>
      <c r="I15" s="268"/>
      <c r="J15" s="269"/>
      <c r="K15" s="264"/>
      <c r="L15" s="266"/>
      <c r="M15" s="264"/>
      <c r="N15" s="266"/>
      <c r="O15" s="37"/>
      <c r="P15" s="264"/>
      <c r="Q15" s="265"/>
      <c r="R15" s="265"/>
      <c r="S15" s="266"/>
    </row>
    <row r="16" spans="1:19" ht="32.5" customHeight="1" x14ac:dyDescent="0.35">
      <c r="B16" s="35"/>
      <c r="C16" s="267"/>
      <c r="D16" s="268"/>
      <c r="E16" s="269"/>
      <c r="F16" s="267"/>
      <c r="G16" s="269"/>
      <c r="H16" s="267"/>
      <c r="I16" s="268"/>
      <c r="J16" s="269"/>
      <c r="K16" s="264"/>
      <c r="L16" s="266"/>
      <c r="M16" s="264"/>
      <c r="N16" s="266"/>
      <c r="O16" s="37"/>
      <c r="P16" s="264"/>
      <c r="Q16" s="265"/>
      <c r="R16" s="265"/>
      <c r="S16" s="266"/>
    </row>
    <row r="17" spans="2:19" ht="32.5" customHeight="1" x14ac:dyDescent="0.35">
      <c r="B17" s="35"/>
      <c r="C17" s="267"/>
      <c r="D17" s="268"/>
      <c r="E17" s="269"/>
      <c r="F17" s="267"/>
      <c r="G17" s="269"/>
      <c r="H17" s="267"/>
      <c r="I17" s="268"/>
      <c r="J17" s="269"/>
      <c r="K17" s="264"/>
      <c r="L17" s="266"/>
      <c r="M17" s="264"/>
      <c r="N17" s="266"/>
      <c r="O17" s="37"/>
      <c r="P17" s="264"/>
      <c r="Q17" s="265"/>
      <c r="R17" s="265"/>
      <c r="S17" s="266"/>
    </row>
    <row r="18" spans="2:19" ht="32.5" customHeight="1" x14ac:dyDescent="0.35">
      <c r="B18" s="35"/>
      <c r="C18" s="267"/>
      <c r="D18" s="268"/>
      <c r="E18" s="269"/>
      <c r="F18" s="267"/>
      <c r="G18" s="269"/>
      <c r="H18" s="267"/>
      <c r="I18" s="268"/>
      <c r="J18" s="269"/>
      <c r="K18" s="264"/>
      <c r="L18" s="266"/>
      <c r="M18" s="264"/>
      <c r="N18" s="266"/>
      <c r="O18" s="37"/>
      <c r="P18" s="264"/>
      <c r="Q18" s="265"/>
      <c r="R18" s="265"/>
      <c r="S18" s="266"/>
    </row>
    <row r="19" spans="2:19" ht="32.5" customHeight="1" x14ac:dyDescent="0.35">
      <c r="B19" s="35"/>
      <c r="C19" s="267"/>
      <c r="D19" s="268"/>
      <c r="E19" s="269"/>
      <c r="F19" s="267"/>
      <c r="G19" s="269"/>
      <c r="H19" s="267"/>
      <c r="I19" s="268"/>
      <c r="J19" s="269"/>
      <c r="K19" s="264"/>
      <c r="L19" s="266"/>
      <c r="M19" s="264"/>
      <c r="N19" s="266"/>
      <c r="O19" s="37"/>
      <c r="P19" s="264"/>
      <c r="Q19" s="265"/>
      <c r="R19" s="265"/>
      <c r="S19" s="266"/>
    </row>
    <row r="20" spans="2:19" ht="32.5" customHeight="1" x14ac:dyDescent="0.35">
      <c r="B20" s="35"/>
      <c r="C20" s="267"/>
      <c r="D20" s="268"/>
      <c r="E20" s="269"/>
      <c r="F20" s="267"/>
      <c r="G20" s="269"/>
      <c r="H20" s="267"/>
      <c r="I20" s="268"/>
      <c r="J20" s="269"/>
      <c r="K20" s="264"/>
      <c r="L20" s="266"/>
      <c r="M20" s="264"/>
      <c r="N20" s="266"/>
      <c r="O20" s="37"/>
      <c r="P20" s="264"/>
      <c r="Q20" s="265"/>
      <c r="R20" s="265"/>
      <c r="S20" s="266"/>
    </row>
  </sheetData>
  <sheetProtection algorithmName="SHA-512" hashValue="0MKV3Ux5m/MxyK+0oRBUPWjKshwt5zj0pnKBXFYl/843UZXKBY5YnWc52U2BlpX1n+R25SJnvgb0+IkO4VswUQ==" saltValue="hj5Z1ngmQAsNFggvnQqU8A==" spinCount="100000" sheet="1" objects="1" scenarios="1"/>
  <mergeCells count="54">
    <mergeCell ref="B2:Q2"/>
    <mergeCell ref="K14:L14"/>
    <mergeCell ref="M14:N14"/>
    <mergeCell ref="P14:S14"/>
    <mergeCell ref="B9:S9"/>
    <mergeCell ref="B11:D11"/>
    <mergeCell ref="E11:G11"/>
    <mergeCell ref="H11:J11"/>
    <mergeCell ref="K11:L11"/>
    <mergeCell ref="P16:S16"/>
    <mergeCell ref="P15:S15"/>
    <mergeCell ref="C13:E13"/>
    <mergeCell ref="F13:G13"/>
    <mergeCell ref="H13:J13"/>
    <mergeCell ref="K13:L13"/>
    <mergeCell ref="M13:N13"/>
    <mergeCell ref="C14:E14"/>
    <mergeCell ref="P13:S13"/>
    <mergeCell ref="F14:G14"/>
    <mergeCell ref="H14:J14"/>
    <mergeCell ref="C15:E15"/>
    <mergeCell ref="F15:G15"/>
    <mergeCell ref="H15:J15"/>
    <mergeCell ref="K15:L15"/>
    <mergeCell ref="M15:N15"/>
    <mergeCell ref="C16:E16"/>
    <mergeCell ref="F16:G16"/>
    <mergeCell ref="H16:J16"/>
    <mergeCell ref="K16:L16"/>
    <mergeCell ref="M16:N16"/>
    <mergeCell ref="P17:S17"/>
    <mergeCell ref="C18:E18"/>
    <mergeCell ref="F18:G18"/>
    <mergeCell ref="H18:J18"/>
    <mergeCell ref="K18:L18"/>
    <mergeCell ref="M18:N18"/>
    <mergeCell ref="P18:S18"/>
    <mergeCell ref="C17:E17"/>
    <mergeCell ref="F17:G17"/>
    <mergeCell ref="H17:J17"/>
    <mergeCell ref="K17:L17"/>
    <mergeCell ref="M17:N17"/>
    <mergeCell ref="P19:S19"/>
    <mergeCell ref="C20:E20"/>
    <mergeCell ref="F20:G20"/>
    <mergeCell ref="H20:J20"/>
    <mergeCell ref="K20:L20"/>
    <mergeCell ref="M20:N20"/>
    <mergeCell ref="P20:S20"/>
    <mergeCell ref="C19:E19"/>
    <mergeCell ref="F19:G19"/>
    <mergeCell ref="H19:J19"/>
    <mergeCell ref="K19:L19"/>
    <mergeCell ref="M19:N19"/>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2"/>
  <sheetViews>
    <sheetView showGridLines="0" zoomScale="80" zoomScaleNormal="80" workbookViewId="0"/>
  </sheetViews>
  <sheetFormatPr baseColWidth="10" defaultColWidth="11.453125" defaultRowHeight="14.5" x14ac:dyDescent="0.35"/>
  <cols>
    <col min="1" max="1" width="3" customWidth="1"/>
    <col min="2" max="2" width="5" customWidth="1"/>
    <col min="3" max="3" width="14" customWidth="1"/>
    <col min="6" max="6" width="10.36328125" customWidth="1"/>
    <col min="8" max="8" width="6" customWidth="1"/>
    <col min="10" max="10" width="6.1796875" customWidth="1"/>
    <col min="11" max="11" width="10.08984375" customWidth="1"/>
    <col min="12" max="12" width="8" customWidth="1"/>
    <col min="13" max="13" width="12.6328125" customWidth="1"/>
    <col min="14" max="14" width="9.26953125" customWidth="1"/>
    <col min="15" max="15" width="4.7265625" customWidth="1"/>
    <col min="16" max="16" width="13.81640625" customWidth="1"/>
    <col min="17" max="17" width="16" customWidth="1"/>
    <col min="18" max="18" width="14.81640625" customWidth="1"/>
    <col min="19" max="19" width="4.36328125" customWidth="1"/>
    <col min="20" max="20" width="15" customWidth="1"/>
  </cols>
  <sheetData>
    <row r="1" spans="2:22" ht="10.5" customHeight="1" x14ac:dyDescent="0.35"/>
    <row r="2" spans="2:22" ht="143" customHeight="1" x14ac:dyDescent="0.35">
      <c r="B2" s="98"/>
      <c r="C2" s="99"/>
      <c r="D2" s="99"/>
      <c r="E2" s="99"/>
      <c r="F2" s="99"/>
      <c r="G2" s="99"/>
      <c r="H2" s="99"/>
      <c r="I2" s="99"/>
      <c r="J2" s="99"/>
      <c r="K2" s="99"/>
      <c r="L2" s="99"/>
      <c r="M2" s="99"/>
      <c r="N2" s="99"/>
      <c r="O2" s="99"/>
      <c r="P2" s="99"/>
      <c r="Q2" s="99"/>
      <c r="R2" s="36"/>
      <c r="S2" s="36"/>
    </row>
    <row r="3" spans="2:22" ht="4" customHeight="1" x14ac:dyDescent="0.35">
      <c r="B3" s="44"/>
      <c r="C3" s="44"/>
      <c r="D3" s="44"/>
      <c r="E3" s="44"/>
      <c r="F3" s="44"/>
      <c r="G3" s="44"/>
      <c r="H3" s="44"/>
      <c r="I3" s="44"/>
      <c r="J3" s="44"/>
      <c r="K3" s="44"/>
      <c r="L3" s="44"/>
      <c r="M3" s="44"/>
      <c r="N3" s="44"/>
      <c r="O3" s="44"/>
      <c r="P3" s="44"/>
      <c r="Q3" s="44"/>
      <c r="R3" s="44"/>
      <c r="S3" s="44"/>
      <c r="T3" s="44"/>
      <c r="U3" s="44"/>
      <c r="V3" s="44"/>
    </row>
    <row r="4" spans="2:22" ht="37" customHeight="1" x14ac:dyDescent="0.35">
      <c r="B4" s="15"/>
      <c r="C4" s="15"/>
      <c r="D4" s="15"/>
      <c r="E4" s="15"/>
      <c r="F4" s="15"/>
      <c r="G4" s="15"/>
      <c r="H4" s="15"/>
      <c r="I4" s="15"/>
      <c r="J4" s="15"/>
      <c r="K4" s="15"/>
      <c r="L4" s="15"/>
      <c r="M4" s="15"/>
      <c r="N4" s="15"/>
      <c r="O4" s="15"/>
      <c r="P4" s="15"/>
      <c r="Q4" s="15"/>
      <c r="R4" s="15"/>
      <c r="S4" s="15"/>
    </row>
    <row r="5" spans="2:22" ht="24" customHeight="1" x14ac:dyDescent="0.35">
      <c r="B5" s="15"/>
      <c r="C5" s="15"/>
      <c r="D5" s="15"/>
      <c r="E5" s="15"/>
      <c r="F5" s="15"/>
      <c r="G5" s="15"/>
      <c r="H5" s="15"/>
      <c r="I5" s="15"/>
      <c r="J5" s="15"/>
      <c r="K5" s="15"/>
      <c r="L5" s="15"/>
      <c r="M5" s="15"/>
      <c r="N5" s="15"/>
      <c r="O5" s="15"/>
      <c r="P5" s="15"/>
      <c r="Q5" s="15"/>
      <c r="R5" s="15"/>
      <c r="S5" s="45"/>
    </row>
    <row r="6" spans="2:22" ht="4" customHeight="1" x14ac:dyDescent="0.35">
      <c r="B6" s="44"/>
      <c r="C6" s="44"/>
      <c r="D6" s="44"/>
      <c r="E6" s="44"/>
      <c r="F6" s="44"/>
      <c r="G6" s="44"/>
      <c r="H6" s="44"/>
      <c r="I6" s="44"/>
      <c r="J6" s="44"/>
      <c r="K6" s="44"/>
      <c r="L6" s="44"/>
      <c r="M6" s="44"/>
      <c r="N6" s="44"/>
      <c r="O6" s="44"/>
      <c r="P6" s="44"/>
      <c r="Q6" s="44"/>
      <c r="R6" s="44"/>
      <c r="S6" s="44"/>
      <c r="T6" s="44"/>
      <c r="U6" s="44"/>
      <c r="V6" s="44"/>
    </row>
    <row r="7" spans="2:22" ht="8" customHeight="1" x14ac:dyDescent="0.35"/>
    <row r="8" spans="2:22" ht="99" customHeight="1" x14ac:dyDescent="0.35">
      <c r="B8" s="104" t="s">
        <v>50</v>
      </c>
      <c r="C8" s="104"/>
      <c r="D8" s="104"/>
      <c r="E8" s="104"/>
      <c r="F8" s="104"/>
      <c r="G8" s="104"/>
      <c r="H8" s="104"/>
      <c r="I8" s="104"/>
      <c r="J8" s="104"/>
      <c r="K8" s="104"/>
      <c r="L8" s="104"/>
      <c r="M8" s="104"/>
      <c r="N8" s="104"/>
      <c r="O8" s="104"/>
      <c r="P8" s="104"/>
      <c r="Q8" s="104"/>
      <c r="R8" s="104"/>
      <c r="S8" s="104"/>
    </row>
    <row r="9" spans="2:22" ht="15" thickBot="1" x14ac:dyDescent="0.4"/>
    <row r="10" spans="2:22" ht="29" customHeight="1" thickBot="1" x14ac:dyDescent="0.4">
      <c r="B10" s="25"/>
      <c r="C10" s="25"/>
      <c r="D10" s="292" t="s">
        <v>91</v>
      </c>
      <c r="E10" s="293"/>
      <c r="F10" s="293"/>
      <c r="G10" s="293"/>
      <c r="H10" s="293"/>
      <c r="I10" s="293"/>
      <c r="J10" s="293"/>
      <c r="K10" s="293"/>
      <c r="L10" s="293"/>
      <c r="M10" s="293"/>
      <c r="N10" s="293"/>
      <c r="O10" s="293"/>
      <c r="P10" s="293"/>
      <c r="Q10" s="293"/>
      <c r="R10" s="293"/>
      <c r="S10" s="293"/>
      <c r="T10" s="293"/>
      <c r="U10" s="293"/>
      <c r="V10" s="294"/>
    </row>
    <row r="11" spans="2:22" ht="118.5" customHeight="1" thickBot="1" x14ac:dyDescent="0.4">
      <c r="B11" s="322"/>
      <c r="C11" s="323"/>
      <c r="D11" s="347" t="s">
        <v>89</v>
      </c>
      <c r="E11" s="348"/>
      <c r="F11" s="348"/>
      <c r="G11" s="301" t="s">
        <v>220</v>
      </c>
      <c r="H11" s="301"/>
      <c r="I11" s="326" t="s">
        <v>88</v>
      </c>
      <c r="J11" s="327"/>
      <c r="K11" s="301" t="s">
        <v>288</v>
      </c>
      <c r="L11" s="301"/>
      <c r="M11" s="79" t="s">
        <v>259</v>
      </c>
      <c r="N11" s="301" t="s">
        <v>215</v>
      </c>
      <c r="O11" s="301"/>
      <c r="P11" s="79" t="s">
        <v>216</v>
      </c>
      <c r="Q11" s="79" t="s">
        <v>217</v>
      </c>
      <c r="R11" s="79" t="s">
        <v>218</v>
      </c>
      <c r="S11" s="301" t="s">
        <v>219</v>
      </c>
      <c r="T11" s="301"/>
      <c r="U11" s="301" t="s">
        <v>6</v>
      </c>
      <c r="V11" s="301"/>
    </row>
    <row r="12" spans="2:22" ht="27.5" customHeight="1" x14ac:dyDescent="0.35">
      <c r="B12" s="332" t="s">
        <v>40</v>
      </c>
      <c r="C12" s="335" t="s">
        <v>41</v>
      </c>
      <c r="D12" s="337">
        <f>'1.- IDENTIFICACIÓN CPHS'!D35</f>
        <v>1</v>
      </c>
      <c r="E12" s="338"/>
      <c r="F12" s="339"/>
      <c r="G12" s="350" t="s">
        <v>46</v>
      </c>
      <c r="H12" s="298"/>
      <c r="I12" s="297" t="s">
        <v>46</v>
      </c>
      <c r="J12" s="298"/>
      <c r="K12" s="297" t="s">
        <v>46</v>
      </c>
      <c r="L12" s="298"/>
      <c r="M12" s="77" t="s">
        <v>46</v>
      </c>
      <c r="N12" s="297" t="s">
        <v>46</v>
      </c>
      <c r="O12" s="298"/>
      <c r="P12" s="70" t="s">
        <v>46</v>
      </c>
      <c r="Q12" s="70" t="s">
        <v>46</v>
      </c>
      <c r="R12" s="70" t="s">
        <v>46</v>
      </c>
      <c r="S12" s="297" t="s">
        <v>46</v>
      </c>
      <c r="T12" s="298"/>
      <c r="U12" s="297"/>
      <c r="V12" s="298"/>
    </row>
    <row r="13" spans="2:22" ht="27.5" customHeight="1" x14ac:dyDescent="0.35">
      <c r="B13" s="333"/>
      <c r="C13" s="336"/>
      <c r="D13" s="342">
        <f>'1.- IDENTIFICACIÓN CPHS'!D36:K36</f>
        <v>2</v>
      </c>
      <c r="E13" s="343"/>
      <c r="F13" s="344"/>
      <c r="G13" s="346" t="s">
        <v>46</v>
      </c>
      <c r="H13" s="300"/>
      <c r="I13" s="284" t="s">
        <v>46</v>
      </c>
      <c r="J13" s="300"/>
      <c r="K13" s="284" t="s">
        <v>46</v>
      </c>
      <c r="L13" s="300"/>
      <c r="M13" s="78" t="s">
        <v>46</v>
      </c>
      <c r="N13" s="284" t="s">
        <v>46</v>
      </c>
      <c r="O13" s="300"/>
      <c r="P13" s="75" t="s">
        <v>46</v>
      </c>
      <c r="Q13" s="75" t="s">
        <v>46</v>
      </c>
      <c r="R13" s="75" t="s">
        <v>46</v>
      </c>
      <c r="S13" s="284" t="s">
        <v>46</v>
      </c>
      <c r="T13" s="300"/>
      <c r="U13" s="284"/>
      <c r="V13" s="300"/>
    </row>
    <row r="14" spans="2:22" ht="27.5" customHeight="1" x14ac:dyDescent="0.35">
      <c r="B14" s="333"/>
      <c r="C14" s="336"/>
      <c r="D14" s="351">
        <f>'1.- IDENTIFICACIÓN CPHS'!D37:K37</f>
        <v>3</v>
      </c>
      <c r="E14" s="352"/>
      <c r="F14" s="353"/>
      <c r="G14" s="346" t="s">
        <v>46</v>
      </c>
      <c r="H14" s="300"/>
      <c r="I14" s="284" t="s">
        <v>46</v>
      </c>
      <c r="J14" s="300"/>
      <c r="K14" s="284" t="s">
        <v>46</v>
      </c>
      <c r="L14" s="300"/>
      <c r="M14" s="78" t="s">
        <v>46</v>
      </c>
      <c r="N14" s="284" t="s">
        <v>46</v>
      </c>
      <c r="O14" s="300"/>
      <c r="P14" s="75" t="s">
        <v>46</v>
      </c>
      <c r="Q14" s="75" t="s">
        <v>46</v>
      </c>
      <c r="R14" s="75" t="s">
        <v>46</v>
      </c>
      <c r="S14" s="284" t="s">
        <v>46</v>
      </c>
      <c r="T14" s="300"/>
      <c r="U14" s="284"/>
      <c r="V14" s="300"/>
    </row>
    <row r="15" spans="2:22" ht="27.5" customHeight="1" x14ac:dyDescent="0.35">
      <c r="B15" s="333"/>
      <c r="C15" s="336" t="s">
        <v>42</v>
      </c>
      <c r="D15" s="351">
        <f>'1.- IDENTIFICACIÓN CPHS'!L35</f>
        <v>4</v>
      </c>
      <c r="E15" s="352"/>
      <c r="F15" s="353"/>
      <c r="G15" s="346" t="s">
        <v>46</v>
      </c>
      <c r="H15" s="300"/>
      <c r="I15" s="284" t="s">
        <v>46</v>
      </c>
      <c r="J15" s="300"/>
      <c r="K15" s="284" t="s">
        <v>46</v>
      </c>
      <c r="L15" s="300"/>
      <c r="M15" s="78" t="s">
        <v>46</v>
      </c>
      <c r="N15" s="284" t="s">
        <v>46</v>
      </c>
      <c r="O15" s="300"/>
      <c r="P15" s="75" t="s">
        <v>46</v>
      </c>
      <c r="Q15" s="75" t="s">
        <v>46</v>
      </c>
      <c r="R15" s="75" t="s">
        <v>46</v>
      </c>
      <c r="S15" s="284" t="s">
        <v>46</v>
      </c>
      <c r="T15" s="300"/>
      <c r="U15" s="284"/>
      <c r="V15" s="300"/>
    </row>
    <row r="16" spans="2:22" ht="27.5" customHeight="1" x14ac:dyDescent="0.35">
      <c r="B16" s="333"/>
      <c r="C16" s="336"/>
      <c r="D16" s="351">
        <f>'1.- IDENTIFICACIÓN CPHS'!L36</f>
        <v>5</v>
      </c>
      <c r="E16" s="352"/>
      <c r="F16" s="353"/>
      <c r="G16" s="346" t="s">
        <v>46</v>
      </c>
      <c r="H16" s="300"/>
      <c r="I16" s="284" t="s">
        <v>46</v>
      </c>
      <c r="J16" s="300"/>
      <c r="K16" s="284" t="s">
        <v>46</v>
      </c>
      <c r="L16" s="300"/>
      <c r="M16" s="78" t="s">
        <v>46</v>
      </c>
      <c r="N16" s="284" t="s">
        <v>46</v>
      </c>
      <c r="O16" s="300"/>
      <c r="P16" s="75" t="s">
        <v>46</v>
      </c>
      <c r="Q16" s="75" t="s">
        <v>46</v>
      </c>
      <c r="R16" s="75" t="s">
        <v>46</v>
      </c>
      <c r="S16" s="284" t="s">
        <v>46</v>
      </c>
      <c r="T16" s="300"/>
      <c r="U16" s="284"/>
      <c r="V16" s="300"/>
    </row>
    <row r="17" spans="2:22" ht="27.5" customHeight="1" thickBot="1" x14ac:dyDescent="0.4">
      <c r="B17" s="349"/>
      <c r="C17" s="341"/>
      <c r="D17" s="328">
        <f>'1.- IDENTIFICACIÓN CPHS'!L37</f>
        <v>6</v>
      </c>
      <c r="E17" s="329"/>
      <c r="F17" s="330"/>
      <c r="G17" s="354" t="s">
        <v>46</v>
      </c>
      <c r="H17" s="303"/>
      <c r="I17" s="302" t="s">
        <v>46</v>
      </c>
      <c r="J17" s="303"/>
      <c r="K17" s="302" t="s">
        <v>46</v>
      </c>
      <c r="L17" s="303"/>
      <c r="M17" s="80" t="s">
        <v>46</v>
      </c>
      <c r="N17" s="302" t="s">
        <v>46</v>
      </c>
      <c r="O17" s="303"/>
      <c r="P17" s="76" t="s">
        <v>46</v>
      </c>
      <c r="Q17" s="76" t="s">
        <v>46</v>
      </c>
      <c r="R17" s="76" t="s">
        <v>46</v>
      </c>
      <c r="S17" s="302" t="s">
        <v>46</v>
      </c>
      <c r="T17" s="303"/>
      <c r="U17" s="302"/>
      <c r="V17" s="303"/>
    </row>
    <row r="18" spans="2:22" ht="27.5" customHeight="1" x14ac:dyDescent="0.35">
      <c r="B18" s="332" t="s">
        <v>43</v>
      </c>
      <c r="C18" s="335" t="s">
        <v>41</v>
      </c>
      <c r="D18" s="337">
        <f>'1.- IDENTIFICACIÓN CPHS'!D38</f>
        <v>7</v>
      </c>
      <c r="E18" s="338"/>
      <c r="F18" s="339"/>
      <c r="G18" s="340" t="s">
        <v>46</v>
      </c>
      <c r="H18" s="305"/>
      <c r="I18" s="304" t="s">
        <v>46</v>
      </c>
      <c r="J18" s="305"/>
      <c r="K18" s="304" t="s">
        <v>46</v>
      </c>
      <c r="L18" s="305"/>
      <c r="M18" s="73" t="s">
        <v>46</v>
      </c>
      <c r="N18" s="304" t="s">
        <v>46</v>
      </c>
      <c r="O18" s="305"/>
      <c r="P18" s="73" t="s">
        <v>46</v>
      </c>
      <c r="Q18" s="73" t="s">
        <v>46</v>
      </c>
      <c r="R18" s="73" t="s">
        <v>46</v>
      </c>
      <c r="S18" s="304" t="s">
        <v>46</v>
      </c>
      <c r="T18" s="305"/>
      <c r="U18" s="304"/>
      <c r="V18" s="305"/>
    </row>
    <row r="19" spans="2:22" ht="27.5" customHeight="1" x14ac:dyDescent="0.35">
      <c r="B19" s="333"/>
      <c r="C19" s="336"/>
      <c r="D19" s="342">
        <f>'1.- IDENTIFICACIÓN CPHS'!D39</f>
        <v>8</v>
      </c>
      <c r="E19" s="343"/>
      <c r="F19" s="344"/>
      <c r="G19" s="345" t="s">
        <v>46</v>
      </c>
      <c r="H19" s="307"/>
      <c r="I19" s="306" t="s">
        <v>46</v>
      </c>
      <c r="J19" s="307"/>
      <c r="K19" s="306" t="s">
        <v>46</v>
      </c>
      <c r="L19" s="307"/>
      <c r="M19" s="78" t="s">
        <v>46</v>
      </c>
      <c r="N19" s="306" t="s">
        <v>46</v>
      </c>
      <c r="O19" s="307"/>
      <c r="P19" s="74" t="s">
        <v>46</v>
      </c>
      <c r="Q19" s="74" t="s">
        <v>46</v>
      </c>
      <c r="R19" s="74" t="s">
        <v>46</v>
      </c>
      <c r="S19" s="306" t="s">
        <v>46</v>
      </c>
      <c r="T19" s="307"/>
      <c r="U19" s="306"/>
      <c r="V19" s="307"/>
    </row>
    <row r="20" spans="2:22" ht="27.5" customHeight="1" x14ac:dyDescent="0.35">
      <c r="B20" s="333"/>
      <c r="C20" s="336"/>
      <c r="D20" s="342">
        <f>'1.- IDENTIFICACIÓN CPHS'!D40</f>
        <v>9</v>
      </c>
      <c r="E20" s="343"/>
      <c r="F20" s="344"/>
      <c r="G20" s="345" t="s">
        <v>46</v>
      </c>
      <c r="H20" s="307"/>
      <c r="I20" s="306" t="s">
        <v>46</v>
      </c>
      <c r="J20" s="307"/>
      <c r="K20" s="306" t="s">
        <v>46</v>
      </c>
      <c r="L20" s="307"/>
      <c r="M20" s="78" t="s">
        <v>46</v>
      </c>
      <c r="N20" s="306" t="s">
        <v>46</v>
      </c>
      <c r="O20" s="307"/>
      <c r="P20" s="74" t="s">
        <v>46</v>
      </c>
      <c r="Q20" s="74" t="s">
        <v>46</v>
      </c>
      <c r="R20" s="74" t="s">
        <v>46</v>
      </c>
      <c r="S20" s="306" t="s">
        <v>46</v>
      </c>
      <c r="T20" s="307"/>
      <c r="U20" s="306"/>
      <c r="V20" s="307"/>
    </row>
    <row r="21" spans="2:22" ht="27.5" customHeight="1" x14ac:dyDescent="0.35">
      <c r="B21" s="333"/>
      <c r="C21" s="336" t="s">
        <v>42</v>
      </c>
      <c r="D21" s="342">
        <f>'1.- IDENTIFICACIÓN CPHS'!L38</f>
        <v>10</v>
      </c>
      <c r="E21" s="343"/>
      <c r="F21" s="344"/>
      <c r="G21" s="345" t="s">
        <v>46</v>
      </c>
      <c r="H21" s="307"/>
      <c r="I21" s="306" t="s">
        <v>46</v>
      </c>
      <c r="J21" s="307"/>
      <c r="K21" s="306" t="s">
        <v>46</v>
      </c>
      <c r="L21" s="307"/>
      <c r="M21" s="78" t="s">
        <v>46</v>
      </c>
      <c r="N21" s="306" t="s">
        <v>46</v>
      </c>
      <c r="O21" s="307"/>
      <c r="P21" s="74" t="s">
        <v>46</v>
      </c>
      <c r="Q21" s="74" t="s">
        <v>46</v>
      </c>
      <c r="R21" s="74" t="s">
        <v>46</v>
      </c>
      <c r="S21" s="306" t="s">
        <v>46</v>
      </c>
      <c r="T21" s="307"/>
      <c r="U21" s="306"/>
      <c r="V21" s="307"/>
    </row>
    <row r="22" spans="2:22" ht="27.5" customHeight="1" x14ac:dyDescent="0.35">
      <c r="B22" s="333"/>
      <c r="C22" s="336"/>
      <c r="D22" s="342">
        <f>'1.- IDENTIFICACIÓN CPHS'!L39</f>
        <v>11</v>
      </c>
      <c r="E22" s="343"/>
      <c r="F22" s="344"/>
      <c r="G22" s="345" t="s">
        <v>46</v>
      </c>
      <c r="H22" s="307"/>
      <c r="I22" s="306" t="s">
        <v>46</v>
      </c>
      <c r="J22" s="307"/>
      <c r="K22" s="306" t="s">
        <v>46</v>
      </c>
      <c r="L22" s="307"/>
      <c r="M22" s="78" t="s">
        <v>46</v>
      </c>
      <c r="N22" s="306" t="s">
        <v>46</v>
      </c>
      <c r="O22" s="307"/>
      <c r="P22" s="74" t="s">
        <v>46</v>
      </c>
      <c r="Q22" s="74" t="s">
        <v>46</v>
      </c>
      <c r="R22" s="74" t="s">
        <v>46</v>
      </c>
      <c r="S22" s="306" t="s">
        <v>46</v>
      </c>
      <c r="T22" s="307"/>
      <c r="U22" s="306"/>
      <c r="V22" s="307"/>
    </row>
    <row r="23" spans="2:22" ht="27.5" customHeight="1" thickBot="1" x14ac:dyDescent="0.4">
      <c r="B23" s="334"/>
      <c r="C23" s="341"/>
      <c r="D23" s="328">
        <f>'1.- IDENTIFICACIÓN CPHS'!L40</f>
        <v>12</v>
      </c>
      <c r="E23" s="329"/>
      <c r="F23" s="330"/>
      <c r="G23" s="331" t="s">
        <v>46</v>
      </c>
      <c r="H23" s="287"/>
      <c r="I23" s="286" t="s">
        <v>46</v>
      </c>
      <c r="J23" s="287"/>
      <c r="K23" s="286" t="s">
        <v>46</v>
      </c>
      <c r="L23" s="287"/>
      <c r="M23" s="69" t="s">
        <v>46</v>
      </c>
      <c r="N23" s="286" t="s">
        <v>46</v>
      </c>
      <c r="O23" s="287"/>
      <c r="P23" s="72" t="s">
        <v>46</v>
      </c>
      <c r="Q23" s="72" t="s">
        <v>46</v>
      </c>
      <c r="R23" s="72" t="s">
        <v>46</v>
      </c>
      <c r="S23" s="286" t="s">
        <v>46</v>
      </c>
      <c r="T23" s="287"/>
      <c r="U23" s="286"/>
      <c r="V23" s="287"/>
    </row>
    <row r="24" spans="2:22" ht="15" customHeight="1" thickBot="1" x14ac:dyDescent="0.4"/>
    <row r="25" spans="2:22" ht="27" customHeight="1" x14ac:dyDescent="0.35">
      <c r="C25" s="31"/>
      <c r="D25" s="289" t="s">
        <v>52</v>
      </c>
      <c r="E25" s="290"/>
      <c r="F25" s="290"/>
      <c r="G25" s="290"/>
      <c r="H25" s="290"/>
      <c r="I25" s="290"/>
      <c r="J25" s="290"/>
      <c r="K25" s="290"/>
      <c r="L25" s="290"/>
      <c r="M25" s="290"/>
      <c r="N25" s="290"/>
      <c r="O25" s="290"/>
      <c r="P25" s="290"/>
      <c r="Q25" s="290"/>
      <c r="R25" s="290"/>
      <c r="S25" s="290"/>
      <c r="T25" s="290"/>
      <c r="U25" s="290"/>
      <c r="V25" s="291"/>
    </row>
    <row r="26" spans="2:22" ht="109.5" customHeight="1" thickBot="1" x14ac:dyDescent="0.4">
      <c r="B26" s="322"/>
      <c r="C26" s="323"/>
      <c r="D26" s="324" t="s">
        <v>90</v>
      </c>
      <c r="E26" s="325"/>
      <c r="F26" s="325"/>
      <c r="G26" s="295" t="s">
        <v>39</v>
      </c>
      <c r="H26" s="295"/>
      <c r="I26" s="326" t="s">
        <v>262</v>
      </c>
      <c r="J26" s="327"/>
      <c r="K26" s="295" t="s">
        <v>263</v>
      </c>
      <c r="L26" s="295"/>
      <c r="M26" s="79" t="s">
        <v>264</v>
      </c>
      <c r="N26" s="295" t="s">
        <v>265</v>
      </c>
      <c r="O26" s="295"/>
      <c r="P26" s="71" t="s">
        <v>266</v>
      </c>
      <c r="Q26" s="71" t="s">
        <v>267</v>
      </c>
      <c r="R26" s="71" t="s">
        <v>260</v>
      </c>
      <c r="S26" s="295" t="s">
        <v>261</v>
      </c>
      <c r="T26" s="295"/>
      <c r="U26" s="295" t="s">
        <v>6</v>
      </c>
      <c r="V26" s="296"/>
    </row>
    <row r="27" spans="2:22" ht="30" customHeight="1" x14ac:dyDescent="0.35">
      <c r="B27" s="312" t="s">
        <v>51</v>
      </c>
      <c r="C27" s="315" t="s">
        <v>43</v>
      </c>
      <c r="D27" s="317">
        <f>'1.- IDENTIFICACIÓN CPHS'!D51:K51</f>
        <v>4</v>
      </c>
      <c r="E27" s="318"/>
      <c r="F27" s="318"/>
      <c r="G27" s="297" t="s">
        <v>46</v>
      </c>
      <c r="H27" s="298"/>
      <c r="I27" s="297" t="s">
        <v>46</v>
      </c>
      <c r="J27" s="298"/>
      <c r="K27" s="297" t="s">
        <v>46</v>
      </c>
      <c r="L27" s="298"/>
      <c r="M27" s="77" t="s">
        <v>46</v>
      </c>
      <c r="N27" s="297" t="s">
        <v>46</v>
      </c>
      <c r="O27" s="298"/>
      <c r="P27" s="70" t="s">
        <v>46</v>
      </c>
      <c r="Q27" s="70" t="s">
        <v>46</v>
      </c>
      <c r="R27" s="70" t="s">
        <v>46</v>
      </c>
      <c r="S27" s="297" t="s">
        <v>46</v>
      </c>
      <c r="T27" s="298"/>
      <c r="U27" s="297"/>
      <c r="V27" s="299"/>
    </row>
    <row r="28" spans="2:22" ht="30" customHeight="1" x14ac:dyDescent="0.35">
      <c r="B28" s="313"/>
      <c r="C28" s="316"/>
      <c r="D28" s="309">
        <f>'1.- IDENTIFICACIÓN CPHS'!D52:K52</f>
        <v>5</v>
      </c>
      <c r="E28" s="310"/>
      <c r="F28" s="310"/>
      <c r="G28" s="311" t="s">
        <v>46</v>
      </c>
      <c r="H28" s="311"/>
      <c r="I28" s="311" t="s">
        <v>46</v>
      </c>
      <c r="J28" s="311"/>
      <c r="K28" s="311" t="s">
        <v>46</v>
      </c>
      <c r="L28" s="311"/>
      <c r="M28" s="78" t="s">
        <v>46</v>
      </c>
      <c r="N28" s="284" t="s">
        <v>46</v>
      </c>
      <c r="O28" s="300"/>
      <c r="P28" s="75" t="s">
        <v>46</v>
      </c>
      <c r="Q28" s="75" t="s">
        <v>46</v>
      </c>
      <c r="R28" s="75" t="s">
        <v>46</v>
      </c>
      <c r="S28" s="284" t="s">
        <v>46</v>
      </c>
      <c r="T28" s="300"/>
      <c r="U28" s="284"/>
      <c r="V28" s="285"/>
    </row>
    <row r="29" spans="2:22" ht="30" customHeight="1" x14ac:dyDescent="0.35">
      <c r="B29" s="313"/>
      <c r="C29" s="316"/>
      <c r="D29" s="309">
        <f>'1.- IDENTIFICACIÓN CPHS'!D53:K53</f>
        <v>6</v>
      </c>
      <c r="E29" s="310"/>
      <c r="F29" s="310"/>
      <c r="G29" s="311" t="s">
        <v>46</v>
      </c>
      <c r="H29" s="311"/>
      <c r="I29" s="311" t="s">
        <v>46</v>
      </c>
      <c r="J29" s="311"/>
      <c r="K29" s="311" t="s">
        <v>46</v>
      </c>
      <c r="L29" s="311"/>
      <c r="M29" s="78" t="s">
        <v>46</v>
      </c>
      <c r="N29" s="284" t="s">
        <v>46</v>
      </c>
      <c r="O29" s="300"/>
      <c r="P29" s="75" t="s">
        <v>46</v>
      </c>
      <c r="Q29" s="75" t="s">
        <v>46</v>
      </c>
      <c r="R29" s="75" t="s">
        <v>46</v>
      </c>
      <c r="S29" s="284" t="s">
        <v>46</v>
      </c>
      <c r="T29" s="300"/>
      <c r="U29" s="284"/>
      <c r="V29" s="285"/>
    </row>
    <row r="30" spans="2:22" ht="30" customHeight="1" x14ac:dyDescent="0.35">
      <c r="B30" s="313"/>
      <c r="C30" s="316" t="s">
        <v>40</v>
      </c>
      <c r="D30" s="309">
        <f>'1.- IDENTIFICACIÓN CPHS'!D48:K48</f>
        <v>1</v>
      </c>
      <c r="E30" s="310"/>
      <c r="F30" s="310"/>
      <c r="G30" s="311" t="s">
        <v>46</v>
      </c>
      <c r="H30" s="311"/>
      <c r="I30" s="311" t="s">
        <v>46</v>
      </c>
      <c r="J30" s="311"/>
      <c r="K30" s="311" t="s">
        <v>46</v>
      </c>
      <c r="L30" s="311"/>
      <c r="M30" s="78" t="s">
        <v>46</v>
      </c>
      <c r="N30" s="284" t="s">
        <v>46</v>
      </c>
      <c r="O30" s="300"/>
      <c r="P30" s="75" t="s">
        <v>46</v>
      </c>
      <c r="Q30" s="75" t="s">
        <v>46</v>
      </c>
      <c r="R30" s="75" t="s">
        <v>46</v>
      </c>
      <c r="S30" s="284" t="s">
        <v>46</v>
      </c>
      <c r="T30" s="300"/>
      <c r="U30" s="284"/>
      <c r="V30" s="285"/>
    </row>
    <row r="31" spans="2:22" ht="30" customHeight="1" x14ac:dyDescent="0.35">
      <c r="B31" s="313"/>
      <c r="C31" s="316"/>
      <c r="D31" s="309">
        <f>'1.- IDENTIFICACIÓN CPHS'!D49:K49</f>
        <v>2</v>
      </c>
      <c r="E31" s="310"/>
      <c r="F31" s="310"/>
      <c r="G31" s="311" t="s">
        <v>46</v>
      </c>
      <c r="H31" s="311"/>
      <c r="I31" s="311" t="s">
        <v>46</v>
      </c>
      <c r="J31" s="311"/>
      <c r="K31" s="311" t="s">
        <v>46</v>
      </c>
      <c r="L31" s="311"/>
      <c r="M31" s="78" t="s">
        <v>46</v>
      </c>
      <c r="N31" s="284" t="s">
        <v>46</v>
      </c>
      <c r="O31" s="300"/>
      <c r="P31" s="75" t="s">
        <v>46</v>
      </c>
      <c r="Q31" s="75" t="s">
        <v>46</v>
      </c>
      <c r="R31" s="75" t="s">
        <v>46</v>
      </c>
      <c r="S31" s="284" t="s">
        <v>46</v>
      </c>
      <c r="T31" s="300"/>
      <c r="U31" s="284"/>
      <c r="V31" s="285"/>
    </row>
    <row r="32" spans="2:22" ht="30" customHeight="1" thickBot="1" x14ac:dyDescent="0.4">
      <c r="B32" s="314"/>
      <c r="C32" s="319"/>
      <c r="D32" s="320">
        <f>'1.- IDENTIFICACIÓN CPHS'!D50:K50</f>
        <v>3</v>
      </c>
      <c r="E32" s="321"/>
      <c r="F32" s="321"/>
      <c r="G32" s="308" t="s">
        <v>46</v>
      </c>
      <c r="H32" s="308"/>
      <c r="I32" s="308" t="s">
        <v>46</v>
      </c>
      <c r="J32" s="308"/>
      <c r="K32" s="308" t="s">
        <v>46</v>
      </c>
      <c r="L32" s="308"/>
      <c r="M32" s="81" t="s">
        <v>46</v>
      </c>
      <c r="N32" s="286" t="s">
        <v>46</v>
      </c>
      <c r="O32" s="287"/>
      <c r="P32" s="72" t="s">
        <v>46</v>
      </c>
      <c r="Q32" s="72" t="s">
        <v>46</v>
      </c>
      <c r="R32" s="72" t="s">
        <v>46</v>
      </c>
      <c r="S32" s="286" t="s">
        <v>46</v>
      </c>
      <c r="T32" s="287"/>
      <c r="U32" s="286"/>
      <c r="V32" s="288"/>
    </row>
  </sheetData>
  <sheetProtection algorithmName="SHA-512" hashValue="UaSYdKVqVVQ4LpQnn6yLDrCNrE3qDNfi7IJNLCDEdL7/HmSVngQSQcceHClLysluKBD2KEg9Lak755N6iQr6kQ==" saltValue="Te+USs7AVMJ1dj8NpH+6rw==" spinCount="100000" sheet="1" objects="1" scenarios="1"/>
  <mergeCells count="155">
    <mergeCell ref="S23:T23"/>
    <mergeCell ref="U23:V23"/>
    <mergeCell ref="N23:O23"/>
    <mergeCell ref="U30:V30"/>
    <mergeCell ref="U12:V12"/>
    <mergeCell ref="U13:V13"/>
    <mergeCell ref="U14:V14"/>
    <mergeCell ref="U15:V15"/>
    <mergeCell ref="U16:V16"/>
    <mergeCell ref="U17:V17"/>
    <mergeCell ref="U18:V18"/>
    <mergeCell ref="U19:V19"/>
    <mergeCell ref="S21:T21"/>
    <mergeCell ref="S12:T12"/>
    <mergeCell ref="S13:T13"/>
    <mergeCell ref="S14:T14"/>
    <mergeCell ref="S15:T15"/>
    <mergeCell ref="S16:T16"/>
    <mergeCell ref="S17:T17"/>
    <mergeCell ref="S18:T18"/>
    <mergeCell ref="S19:T19"/>
    <mergeCell ref="S20:T20"/>
    <mergeCell ref="U20:V20"/>
    <mergeCell ref="U21:V21"/>
    <mergeCell ref="B12:B17"/>
    <mergeCell ref="C12:C14"/>
    <mergeCell ref="D12:F12"/>
    <mergeCell ref="G12:H12"/>
    <mergeCell ref="G14:H14"/>
    <mergeCell ref="K14:L14"/>
    <mergeCell ref="K15:L15"/>
    <mergeCell ref="D14:F14"/>
    <mergeCell ref="I14:J14"/>
    <mergeCell ref="I12:J12"/>
    <mergeCell ref="K12:L12"/>
    <mergeCell ref="C15:C17"/>
    <mergeCell ref="D15:F15"/>
    <mergeCell ref="G15:H15"/>
    <mergeCell ref="I15:J15"/>
    <mergeCell ref="D16:F16"/>
    <mergeCell ref="G16:H16"/>
    <mergeCell ref="I16:J16"/>
    <mergeCell ref="K16:L16"/>
    <mergeCell ref="D17:F17"/>
    <mergeCell ref="G17:H17"/>
    <mergeCell ref="I17:J17"/>
    <mergeCell ref="K17:L17"/>
    <mergeCell ref="B2:Q2"/>
    <mergeCell ref="B8:S8"/>
    <mergeCell ref="B11:C11"/>
    <mergeCell ref="D11:F11"/>
    <mergeCell ref="G11:H11"/>
    <mergeCell ref="I11:J11"/>
    <mergeCell ref="K11:L11"/>
    <mergeCell ref="S11:T11"/>
    <mergeCell ref="U11:V11"/>
    <mergeCell ref="U22:V22"/>
    <mergeCell ref="N20:O20"/>
    <mergeCell ref="N21:O21"/>
    <mergeCell ref="N22:O22"/>
    <mergeCell ref="D13:F13"/>
    <mergeCell ref="G13:H13"/>
    <mergeCell ref="I13:J13"/>
    <mergeCell ref="K13:L13"/>
    <mergeCell ref="S22:T22"/>
    <mergeCell ref="G20:H20"/>
    <mergeCell ref="I20:J20"/>
    <mergeCell ref="K20:L20"/>
    <mergeCell ref="D19:F19"/>
    <mergeCell ref="G19:H19"/>
    <mergeCell ref="I19:J19"/>
    <mergeCell ref="D21:F21"/>
    <mergeCell ref="G21:H21"/>
    <mergeCell ref="K21:L21"/>
    <mergeCell ref="B26:C26"/>
    <mergeCell ref="D26:F26"/>
    <mergeCell ref="G26:H26"/>
    <mergeCell ref="I26:J26"/>
    <mergeCell ref="K26:L26"/>
    <mergeCell ref="S26:T26"/>
    <mergeCell ref="D23:F23"/>
    <mergeCell ref="G23:H23"/>
    <mergeCell ref="I23:J23"/>
    <mergeCell ref="K23:L23"/>
    <mergeCell ref="B18:B23"/>
    <mergeCell ref="C18:C20"/>
    <mergeCell ref="D18:F18"/>
    <mergeCell ref="G18:H18"/>
    <mergeCell ref="I18:J18"/>
    <mergeCell ref="C21:C23"/>
    <mergeCell ref="K18:L18"/>
    <mergeCell ref="I21:J21"/>
    <mergeCell ref="D22:F22"/>
    <mergeCell ref="G22:H22"/>
    <mergeCell ref="I22:J22"/>
    <mergeCell ref="K22:L22"/>
    <mergeCell ref="K19:L19"/>
    <mergeCell ref="D20:F20"/>
    <mergeCell ref="K27:L27"/>
    <mergeCell ref="S27:T27"/>
    <mergeCell ref="D28:F28"/>
    <mergeCell ref="G28:H28"/>
    <mergeCell ref="I28:J28"/>
    <mergeCell ref="K28:L28"/>
    <mergeCell ref="S28:T28"/>
    <mergeCell ref="B27:B32"/>
    <mergeCell ref="C27:C29"/>
    <mergeCell ref="D27:F27"/>
    <mergeCell ref="G27:H27"/>
    <mergeCell ref="I27:J27"/>
    <mergeCell ref="D29:F29"/>
    <mergeCell ref="G29:H29"/>
    <mergeCell ref="I29:J29"/>
    <mergeCell ref="K29:L29"/>
    <mergeCell ref="S29:T29"/>
    <mergeCell ref="C30:C32"/>
    <mergeCell ref="D30:F30"/>
    <mergeCell ref="G30:H30"/>
    <mergeCell ref="I30:J30"/>
    <mergeCell ref="K30:L30"/>
    <mergeCell ref="D32:F32"/>
    <mergeCell ref="G32:H32"/>
    <mergeCell ref="S32:T32"/>
    <mergeCell ref="S30:T30"/>
    <mergeCell ref="D31:F31"/>
    <mergeCell ref="G31:H31"/>
    <mergeCell ref="I31:J31"/>
    <mergeCell ref="K31:L31"/>
    <mergeCell ref="S31:T31"/>
    <mergeCell ref="N30:O30"/>
    <mergeCell ref="N31:O31"/>
    <mergeCell ref="U31:V31"/>
    <mergeCell ref="N32:O32"/>
    <mergeCell ref="U32:V32"/>
    <mergeCell ref="D25:V25"/>
    <mergeCell ref="D10:V10"/>
    <mergeCell ref="N26:O26"/>
    <mergeCell ref="U26:V26"/>
    <mergeCell ref="N27:O27"/>
    <mergeCell ref="U27:V27"/>
    <mergeCell ref="N28:O28"/>
    <mergeCell ref="U28:V28"/>
    <mergeCell ref="N29:O29"/>
    <mergeCell ref="U29:V29"/>
    <mergeCell ref="N11:O11"/>
    <mergeCell ref="N12:O12"/>
    <mergeCell ref="N13:O13"/>
    <mergeCell ref="N14:O14"/>
    <mergeCell ref="N15:O15"/>
    <mergeCell ref="N16:O16"/>
    <mergeCell ref="N17:O17"/>
    <mergeCell ref="N18:O18"/>
    <mergeCell ref="N19:O19"/>
    <mergeCell ref="I32:J32"/>
    <mergeCell ref="K32:L32"/>
  </mergeCells>
  <pageMargins left="0.7" right="0.7" top="0.75" bottom="0.75" header="0.3" footer="0.3"/>
  <pageSetup orientation="portrait" r:id="rId1"/>
  <ignoredErrors>
    <ignoredError sqref="D13:D14"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0"/>
  <sheetViews>
    <sheetView showGridLines="0" showRowColHeaders="0" workbookViewId="0"/>
  </sheetViews>
  <sheetFormatPr baseColWidth="10" defaultRowHeight="14.5" x14ac:dyDescent="0.35"/>
  <cols>
    <col min="1" max="1" width="4.08984375" customWidth="1"/>
    <col min="2" max="2" width="10.90625" style="11"/>
    <col min="3" max="3" width="56.90625" customWidth="1"/>
    <col min="4" max="4" width="23" style="11" customWidth="1"/>
  </cols>
  <sheetData>
    <row r="1" spans="2:5" ht="9.5" customHeight="1" x14ac:dyDescent="0.35"/>
    <row r="2" spans="2:5" ht="33.5" customHeight="1" x14ac:dyDescent="0.35">
      <c r="B2" s="355" t="s">
        <v>269</v>
      </c>
      <c r="C2" s="355"/>
      <c r="D2" s="355"/>
    </row>
    <row r="3" spans="2:5" ht="37" customHeight="1" x14ac:dyDescent="0.35">
      <c r="B3" s="356" t="s">
        <v>57</v>
      </c>
      <c r="C3" s="356"/>
      <c r="D3" s="356"/>
      <c r="E3" s="83"/>
    </row>
    <row r="4" spans="2:5" ht="41" customHeight="1" x14ac:dyDescent="0.35">
      <c r="B4" s="356" t="s">
        <v>268</v>
      </c>
      <c r="C4" s="356"/>
      <c r="D4" s="356"/>
      <c r="E4" s="83"/>
    </row>
    <row r="5" spans="2:5" ht="8" customHeight="1" x14ac:dyDescent="0.35">
      <c r="E5" s="83"/>
    </row>
    <row r="6" spans="2:5" x14ac:dyDescent="0.35">
      <c r="B6" s="38" t="s">
        <v>58</v>
      </c>
      <c r="C6" s="39"/>
      <c r="D6" s="40"/>
    </row>
    <row r="7" spans="2:5" x14ac:dyDescent="0.35">
      <c r="B7" s="41" t="s">
        <v>59</v>
      </c>
      <c r="C7" s="41" t="s">
        <v>60</v>
      </c>
      <c r="D7" s="41" t="s">
        <v>61</v>
      </c>
    </row>
    <row r="8" spans="2:5" x14ac:dyDescent="0.35">
      <c r="B8" s="42">
        <v>659617</v>
      </c>
      <c r="C8" s="43" t="s">
        <v>62</v>
      </c>
      <c r="D8" s="42" t="s">
        <v>63</v>
      </c>
    </row>
    <row r="9" spans="2:5" x14ac:dyDescent="0.35">
      <c r="B9" s="42">
        <v>659618</v>
      </c>
      <c r="C9" s="43" t="s">
        <v>62</v>
      </c>
      <c r="D9" s="42" t="s">
        <v>64</v>
      </c>
    </row>
    <row r="11" spans="2:5" x14ac:dyDescent="0.35">
      <c r="B11" s="38" t="s">
        <v>65</v>
      </c>
      <c r="C11" s="39"/>
      <c r="D11" s="40"/>
    </row>
    <row r="12" spans="2:5" x14ac:dyDescent="0.35">
      <c r="B12" s="41" t="s">
        <v>59</v>
      </c>
      <c r="C12" s="41" t="s">
        <v>60</v>
      </c>
      <c r="D12" s="41" t="s">
        <v>61</v>
      </c>
    </row>
    <row r="13" spans="2:5" x14ac:dyDescent="0.35">
      <c r="B13" s="42">
        <v>659519</v>
      </c>
      <c r="C13" s="43" t="s">
        <v>66</v>
      </c>
      <c r="D13" s="42" t="s">
        <v>63</v>
      </c>
    </row>
    <row r="14" spans="2:5" x14ac:dyDescent="0.35">
      <c r="B14" s="42">
        <v>659520</v>
      </c>
      <c r="C14" s="43" t="s">
        <v>66</v>
      </c>
      <c r="D14" s="42" t="s">
        <v>64</v>
      </c>
    </row>
    <row r="16" spans="2:5" x14ac:dyDescent="0.35">
      <c r="B16" s="38" t="s">
        <v>67</v>
      </c>
      <c r="C16" s="39"/>
      <c r="D16" s="40"/>
    </row>
    <row r="17" spans="2:4" x14ac:dyDescent="0.35">
      <c r="B17" s="41" t="s">
        <v>59</v>
      </c>
      <c r="C17" s="41" t="s">
        <v>60</v>
      </c>
      <c r="D17" s="41" t="s">
        <v>61</v>
      </c>
    </row>
    <row r="18" spans="2:4" x14ac:dyDescent="0.35">
      <c r="B18" s="42">
        <v>659521</v>
      </c>
      <c r="C18" s="43" t="s">
        <v>68</v>
      </c>
      <c r="D18" s="42" t="s">
        <v>63</v>
      </c>
    </row>
    <row r="19" spans="2:4" x14ac:dyDescent="0.35">
      <c r="B19" s="42">
        <v>659572</v>
      </c>
      <c r="C19" s="43" t="s">
        <v>68</v>
      </c>
      <c r="D19" s="42" t="s">
        <v>64</v>
      </c>
    </row>
    <row r="21" spans="2:4" x14ac:dyDescent="0.35">
      <c r="B21" s="38" t="s">
        <v>69</v>
      </c>
      <c r="C21" s="39"/>
      <c r="D21" s="40"/>
    </row>
    <row r="22" spans="2:4" x14ac:dyDescent="0.35">
      <c r="B22" s="41" t="s">
        <v>59</v>
      </c>
      <c r="C22" s="41" t="s">
        <v>60</v>
      </c>
      <c r="D22" s="41" t="s">
        <v>61</v>
      </c>
    </row>
    <row r="23" spans="2:4" x14ac:dyDescent="0.35">
      <c r="B23" s="42">
        <v>659573</v>
      </c>
      <c r="C23" s="43" t="s">
        <v>70</v>
      </c>
      <c r="D23" s="42" t="s">
        <v>63</v>
      </c>
    </row>
    <row r="24" spans="2:4" x14ac:dyDescent="0.35">
      <c r="B24" s="42">
        <v>659574</v>
      </c>
      <c r="C24" s="43" t="s">
        <v>70</v>
      </c>
      <c r="D24" s="42" t="s">
        <v>64</v>
      </c>
    </row>
    <row r="26" spans="2:4" x14ac:dyDescent="0.35">
      <c r="B26" s="38" t="s">
        <v>71</v>
      </c>
      <c r="C26" s="39"/>
      <c r="D26" s="40"/>
    </row>
    <row r="27" spans="2:4" x14ac:dyDescent="0.35">
      <c r="B27" s="41" t="s">
        <v>59</v>
      </c>
      <c r="C27" s="41" t="s">
        <v>60</v>
      </c>
      <c r="D27" s="41" t="s">
        <v>61</v>
      </c>
    </row>
    <row r="28" spans="2:4" x14ac:dyDescent="0.35">
      <c r="B28" s="42">
        <v>659186</v>
      </c>
      <c r="C28" s="43" t="s">
        <v>72</v>
      </c>
      <c r="D28" s="42" t="s">
        <v>63</v>
      </c>
    </row>
    <row r="29" spans="2:4" x14ac:dyDescent="0.35">
      <c r="B29" s="42">
        <v>659380</v>
      </c>
      <c r="C29" s="43" t="s">
        <v>72</v>
      </c>
      <c r="D29" s="42" t="s">
        <v>73</v>
      </c>
    </row>
    <row r="30" spans="2:4" x14ac:dyDescent="0.35">
      <c r="B30" s="42">
        <v>659381</v>
      </c>
      <c r="C30" s="43" t="s">
        <v>72</v>
      </c>
      <c r="D30" s="42" t="s">
        <v>64</v>
      </c>
    </row>
  </sheetData>
  <sheetProtection algorithmName="SHA-512" hashValue="o8X29GlKHhgWPzaQvMenOjRoUGSkHeLb3jmtio8leNN2xxH/dAU2gQ7KyOFAPb4jS+p/ak4MX/8GgVDqwBkOHA==" saltValue="ntES0vv01MtznCDaNvQ+5g==" spinCount="100000" sheet="1" objects="1" scenarios="1"/>
  <mergeCells count="3">
    <mergeCell ref="B2:D2"/>
    <mergeCell ref="B3:D3"/>
    <mergeCell ref="B4:D4"/>
  </mergeCells>
  <pageMargins left="0.7" right="0.7" top="0.75" bottom="0.75" header="0.3" footer="0.3"/>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be22a03-0035-413e-a8cd-99a69db5cd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80E8B2817A784CA4B2B675EC06C8CB" ma:contentTypeVersion="16" ma:contentTypeDescription="Create a new document." ma:contentTypeScope="" ma:versionID="9d78045c4757cfed006feb72e49235c0">
  <xsd:schema xmlns:xsd="http://www.w3.org/2001/XMLSchema" xmlns:xs="http://www.w3.org/2001/XMLSchema" xmlns:p="http://schemas.microsoft.com/office/2006/metadata/properties" xmlns:ns3="fbe22a03-0035-413e-a8cd-99a69db5cd44" xmlns:ns4="3643389b-e2d3-46c4-a8af-817be4486f3d" targetNamespace="http://schemas.microsoft.com/office/2006/metadata/properties" ma:root="true" ma:fieldsID="8c2d432161de4a2e7376e76a07c662e7" ns3:_="" ns4:_="">
    <xsd:import namespace="fbe22a03-0035-413e-a8cd-99a69db5cd44"/>
    <xsd:import namespace="3643389b-e2d3-46c4-a8af-817be4486f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DateTaken" minOccurs="0"/>
                <xsd:element ref="ns3:MediaServiceLocation" minOccurs="0"/>
                <xsd:element ref="ns3:MediaServiceOCR"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22a03-0035-413e-a8cd-99a69db5cd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43389b-e2d3-46c4-a8af-817be4486f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DAA28-4D37-4833-931F-8396578281F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3643389b-e2d3-46c4-a8af-817be4486f3d"/>
    <ds:schemaRef ds:uri="fbe22a03-0035-413e-a8cd-99a69db5cd44"/>
    <ds:schemaRef ds:uri="http://www.w3.org/XML/1998/namespace"/>
  </ds:schemaRefs>
</ds:datastoreItem>
</file>

<file path=customXml/itemProps2.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3.xml><?xml version="1.0" encoding="utf-8"?>
<ds:datastoreItem xmlns:ds="http://schemas.openxmlformats.org/officeDocument/2006/customXml" ds:itemID="{B6DD7CA1-248B-40BB-BFC9-7C51E2415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22a03-0035-413e-a8cd-99a69db5cd44"/>
    <ds:schemaRef ds:uri="3643389b-e2d3-46c4-a8af-817be4486f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1.- IDENTIFICACIÓN CPHS</vt:lpstr>
      <vt:lpstr>2.- PAUTA DE EVALUACIÓN</vt:lpstr>
      <vt:lpstr>3.- RESULTADOS AUDITORIA</vt:lpstr>
      <vt:lpstr>4.- PLAN DE ACCIÓN</vt:lpstr>
      <vt:lpstr>5.- CURSOS CPHS</vt:lpstr>
      <vt:lpstr>6.- CURSO ESPECÍFICO</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2024-04-05T04:59:16Z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0x0101009880E8B2817A784CA4B2B675EC06C8CB</vt:lpwstr>
  </property>
</Properties>
</file>